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8310" tabRatio="647" activeTab="2"/>
  </bookViews>
  <sheets>
    <sheet name="Главная" sheetId="17" r:id="rId1"/>
    <sheet name="форма" sheetId="1" r:id="rId2"/>
    <sheet name="косметика" sheetId="11" r:id="rId3"/>
    <sheet name="аксессуары" sheetId="12" r:id="rId4"/>
    <sheet name="текстиль" sheetId="13" r:id="rId5"/>
    <sheet name="расходники" sheetId="14" r:id="rId6"/>
    <sheet name="спа посуда" sheetId="15" r:id="rId7"/>
    <sheet name="Лист3" sheetId="8" state="hidden" r:id="rId8"/>
    <sheet name="прочее" sheetId="16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G42" i="1"/>
  <c r="I42" i="1"/>
  <c r="F43" i="1"/>
  <c r="G43" i="1"/>
  <c r="I43" i="1"/>
  <c r="F17" i="1"/>
  <c r="G17" i="1"/>
  <c r="I17" i="1"/>
  <c r="F18" i="1"/>
  <c r="G18" i="1"/>
  <c r="I18" i="1"/>
  <c r="F19" i="1"/>
  <c r="G19" i="1"/>
  <c r="I19" i="1"/>
  <c r="F20" i="1"/>
  <c r="G20" i="1"/>
  <c r="I20" i="1"/>
  <c r="F21" i="1"/>
  <c r="G21" i="1"/>
  <c r="I21" i="1"/>
  <c r="F22" i="1"/>
  <c r="G22" i="1"/>
  <c r="I22" i="1"/>
  <c r="F23" i="1"/>
  <c r="G23" i="1"/>
  <c r="I23" i="1"/>
  <c r="F24" i="1"/>
  <c r="G24" i="1"/>
  <c r="I24" i="1"/>
  <c r="F25" i="1"/>
  <c r="G25" i="1"/>
  <c r="I25" i="1"/>
  <c r="F26" i="1"/>
  <c r="G26" i="1"/>
  <c r="I26" i="1"/>
  <c r="F27" i="1"/>
  <c r="G27" i="1"/>
  <c r="I27" i="1"/>
  <c r="F11" i="1" l="1"/>
  <c r="G11" i="1"/>
  <c r="I11" i="1"/>
  <c r="F75" i="11"/>
  <c r="G75" i="11"/>
  <c r="I75" i="11"/>
  <c r="F74" i="11"/>
  <c r="G74" i="11"/>
  <c r="I74" i="11"/>
  <c r="F35" i="11"/>
  <c r="G35" i="11"/>
  <c r="I35" i="11"/>
  <c r="F60" i="1"/>
  <c r="G60" i="1"/>
  <c r="I60" i="1"/>
  <c r="F41" i="1"/>
  <c r="G41" i="1"/>
  <c r="I41" i="1"/>
  <c r="F59" i="1"/>
  <c r="G59" i="1"/>
  <c r="I59" i="1"/>
  <c r="F58" i="1"/>
  <c r="G58" i="1"/>
  <c r="I58" i="1"/>
  <c r="F57" i="1"/>
  <c r="G57" i="1"/>
  <c r="I57" i="1"/>
  <c r="H1" i="16" l="1"/>
  <c r="H1" i="15"/>
  <c r="H1" i="14"/>
  <c r="H1" i="13"/>
  <c r="H1" i="11"/>
  <c r="H1" i="1"/>
  <c r="H1" i="12"/>
  <c r="F17" i="14" l="1"/>
  <c r="I10" i="11"/>
  <c r="C5" i="11"/>
  <c r="C5" i="1"/>
  <c r="I42" i="12"/>
  <c r="I43" i="12"/>
  <c r="I44" i="12"/>
  <c r="G43" i="12"/>
  <c r="F43" i="12"/>
  <c r="D11" i="17" l="1"/>
  <c r="D23" i="17"/>
  <c r="D28" i="17"/>
  <c r="G82" i="16"/>
  <c r="F82" i="16"/>
  <c r="G81" i="16"/>
  <c r="F81" i="16"/>
  <c r="G80" i="16"/>
  <c r="F80" i="16"/>
  <c r="G79" i="16"/>
  <c r="F79" i="16"/>
  <c r="G78" i="16"/>
  <c r="F78" i="16"/>
  <c r="G76" i="16"/>
  <c r="F76" i="16"/>
  <c r="G75" i="16"/>
  <c r="F75" i="16"/>
  <c r="G74" i="16"/>
  <c r="F74" i="16"/>
  <c r="G73" i="16"/>
  <c r="F73" i="16"/>
  <c r="G72" i="16"/>
  <c r="F72" i="16"/>
  <c r="G71" i="16"/>
  <c r="F71" i="16"/>
  <c r="G70" i="16"/>
  <c r="F70" i="16"/>
  <c r="G69" i="16"/>
  <c r="F69" i="16"/>
  <c r="G68" i="16"/>
  <c r="F68" i="16"/>
  <c r="G67" i="16"/>
  <c r="F67" i="16"/>
  <c r="G66" i="16"/>
  <c r="F66" i="16"/>
  <c r="G65" i="16"/>
  <c r="F65" i="16"/>
  <c r="G64" i="16"/>
  <c r="F64" i="16"/>
  <c r="G63" i="16"/>
  <c r="F63" i="16"/>
  <c r="G62" i="16"/>
  <c r="F62" i="16"/>
  <c r="G61" i="16"/>
  <c r="F61" i="16"/>
  <c r="G60" i="16"/>
  <c r="F60" i="16"/>
  <c r="G59" i="16"/>
  <c r="F59" i="16"/>
  <c r="G58" i="16"/>
  <c r="F58" i="16"/>
  <c r="G57" i="16"/>
  <c r="F57" i="16"/>
  <c r="G56" i="16"/>
  <c r="F56" i="16"/>
  <c r="G55" i="16"/>
  <c r="F55" i="16"/>
  <c r="G54" i="16"/>
  <c r="F54" i="16"/>
  <c r="G53" i="16"/>
  <c r="F53" i="16"/>
  <c r="G52" i="16"/>
  <c r="F52" i="16"/>
  <c r="G51" i="16"/>
  <c r="F51" i="16"/>
  <c r="G50" i="16"/>
  <c r="F50" i="16"/>
  <c r="G49" i="16"/>
  <c r="F49" i="16"/>
  <c r="G48" i="16"/>
  <c r="F48" i="16"/>
  <c r="G47" i="16"/>
  <c r="F47" i="16"/>
  <c r="G46" i="16"/>
  <c r="F46" i="16"/>
  <c r="G45" i="16"/>
  <c r="F45" i="16"/>
  <c r="G44" i="16"/>
  <c r="F44" i="16"/>
  <c r="G43" i="16"/>
  <c r="F43" i="16"/>
  <c r="G42" i="16"/>
  <c r="F42" i="16"/>
  <c r="G41" i="16"/>
  <c r="F41" i="16"/>
  <c r="G40" i="16"/>
  <c r="F40" i="16"/>
  <c r="G39" i="16"/>
  <c r="F39" i="16"/>
  <c r="G38" i="16"/>
  <c r="F38" i="16"/>
  <c r="G37" i="16"/>
  <c r="F37" i="16"/>
  <c r="G36" i="16"/>
  <c r="F36" i="16"/>
  <c r="G35" i="16"/>
  <c r="F35" i="16"/>
  <c r="G34" i="16"/>
  <c r="F34" i="16"/>
  <c r="G33" i="16"/>
  <c r="F33" i="16"/>
  <c r="G32" i="16"/>
  <c r="F32" i="16"/>
  <c r="G30" i="16"/>
  <c r="F30" i="16"/>
  <c r="G29" i="16"/>
  <c r="F29" i="16"/>
  <c r="G28" i="16"/>
  <c r="F28" i="16"/>
  <c r="G27" i="16"/>
  <c r="F27" i="16"/>
  <c r="G26" i="16"/>
  <c r="F26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4" i="16"/>
  <c r="F14" i="16"/>
  <c r="G13" i="16"/>
  <c r="F13" i="16"/>
  <c r="G12" i="16"/>
  <c r="F12" i="16"/>
  <c r="G11" i="16"/>
  <c r="F11" i="16"/>
  <c r="G10" i="16"/>
  <c r="F10" i="16"/>
  <c r="G9" i="16"/>
  <c r="F9" i="16"/>
  <c r="I82" i="16"/>
  <c r="I81" i="16"/>
  <c r="I80" i="16"/>
  <c r="I79" i="16"/>
  <c r="I78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0" i="16"/>
  <c r="I29" i="16"/>
  <c r="I28" i="16"/>
  <c r="I27" i="16"/>
  <c r="I26" i="16"/>
  <c r="I24" i="16"/>
  <c r="I23" i="16"/>
  <c r="I22" i="16"/>
  <c r="I21" i="16"/>
  <c r="I20" i="16"/>
  <c r="I19" i="16"/>
  <c r="I18" i="16"/>
  <c r="I17" i="16"/>
  <c r="I16" i="16"/>
  <c r="I14" i="16"/>
  <c r="I13" i="16"/>
  <c r="I12" i="16"/>
  <c r="I11" i="16"/>
  <c r="I10" i="16"/>
  <c r="I9" i="16"/>
  <c r="G75" i="15"/>
  <c r="F75" i="15"/>
  <c r="G74" i="15"/>
  <c r="F74" i="15"/>
  <c r="G73" i="15"/>
  <c r="F73" i="15"/>
  <c r="G72" i="15"/>
  <c r="F72" i="15"/>
  <c r="G71" i="15"/>
  <c r="F71" i="15"/>
  <c r="G69" i="15"/>
  <c r="F69" i="15"/>
  <c r="G68" i="15"/>
  <c r="F68" i="15"/>
  <c r="G67" i="15"/>
  <c r="F67" i="15"/>
  <c r="G66" i="15"/>
  <c r="F66" i="15"/>
  <c r="G65" i="15"/>
  <c r="F65" i="15"/>
  <c r="G64" i="15"/>
  <c r="F64" i="15"/>
  <c r="G63" i="15"/>
  <c r="F63" i="15"/>
  <c r="G62" i="15"/>
  <c r="F62" i="15"/>
  <c r="G61" i="15"/>
  <c r="F61" i="15"/>
  <c r="G60" i="15"/>
  <c r="F60" i="15"/>
  <c r="G59" i="15"/>
  <c r="F59" i="15"/>
  <c r="G58" i="15"/>
  <c r="F58" i="15"/>
  <c r="G57" i="15"/>
  <c r="F57" i="15"/>
  <c r="G56" i="15"/>
  <c r="F56" i="15"/>
  <c r="G55" i="15"/>
  <c r="F55" i="15"/>
  <c r="G54" i="15"/>
  <c r="F54" i="15"/>
  <c r="G53" i="15"/>
  <c r="F53" i="15"/>
  <c r="G52" i="15"/>
  <c r="F52" i="15"/>
  <c r="G51" i="15"/>
  <c r="F51" i="15"/>
  <c r="G50" i="15"/>
  <c r="F50" i="15"/>
  <c r="G49" i="15"/>
  <c r="F49" i="15"/>
  <c r="G48" i="15"/>
  <c r="F48" i="15"/>
  <c r="G46" i="15"/>
  <c r="F46" i="15"/>
  <c r="G45" i="15"/>
  <c r="F45" i="15"/>
  <c r="G44" i="15"/>
  <c r="F44" i="15"/>
  <c r="G43" i="15"/>
  <c r="F43" i="15"/>
  <c r="G42" i="15"/>
  <c r="F42" i="15"/>
  <c r="G41" i="15"/>
  <c r="F41" i="15"/>
  <c r="G40" i="15"/>
  <c r="F40" i="15"/>
  <c r="G39" i="15"/>
  <c r="F39" i="15"/>
  <c r="G38" i="15"/>
  <c r="F38" i="15"/>
  <c r="G37" i="15"/>
  <c r="F37" i="15"/>
  <c r="G35" i="15"/>
  <c r="F35" i="15"/>
  <c r="G34" i="15"/>
  <c r="F34" i="15"/>
  <c r="G33" i="15"/>
  <c r="F33" i="15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G24" i="15"/>
  <c r="F24" i="15"/>
  <c r="G23" i="15"/>
  <c r="F23" i="15"/>
  <c r="G22" i="15"/>
  <c r="F22" i="15"/>
  <c r="G21" i="15"/>
  <c r="F21" i="15"/>
  <c r="G20" i="15"/>
  <c r="F20" i="15"/>
  <c r="G19" i="15"/>
  <c r="F19" i="15"/>
  <c r="G18" i="15"/>
  <c r="F18" i="15"/>
  <c r="G17" i="15"/>
  <c r="F17" i="15"/>
  <c r="G16" i="15"/>
  <c r="F16" i="15"/>
  <c r="G15" i="15"/>
  <c r="F15" i="15"/>
  <c r="G14" i="15"/>
  <c r="F14" i="15"/>
  <c r="G13" i="15"/>
  <c r="F13" i="15"/>
  <c r="G12" i="15"/>
  <c r="F12" i="15"/>
  <c r="G11" i="15"/>
  <c r="F11" i="15"/>
  <c r="G10" i="15"/>
  <c r="F10" i="15"/>
  <c r="I75" i="15"/>
  <c r="I74" i="15"/>
  <c r="I73" i="15"/>
  <c r="I72" i="15"/>
  <c r="I71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6" i="15"/>
  <c r="I45" i="15"/>
  <c r="I44" i="15"/>
  <c r="I43" i="15"/>
  <c r="I42" i="15"/>
  <c r="I41" i="15"/>
  <c r="I40" i="15"/>
  <c r="I39" i="15"/>
  <c r="I38" i="15"/>
  <c r="I37" i="15"/>
  <c r="I35" i="15"/>
  <c r="I34" i="15"/>
  <c r="I33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G43" i="14"/>
  <c r="F43" i="14"/>
  <c r="G42" i="14"/>
  <c r="F42" i="14"/>
  <c r="G41" i="14"/>
  <c r="F41" i="14"/>
  <c r="G40" i="14"/>
  <c r="F40" i="14"/>
  <c r="G39" i="14"/>
  <c r="F39" i="14"/>
  <c r="G38" i="14"/>
  <c r="F38" i="14"/>
  <c r="G37" i="14"/>
  <c r="F37" i="14"/>
  <c r="G36" i="14"/>
  <c r="F36" i="14"/>
  <c r="G35" i="14"/>
  <c r="F35" i="14"/>
  <c r="G34" i="14"/>
  <c r="F34" i="14"/>
  <c r="G33" i="14"/>
  <c r="F33" i="14"/>
  <c r="G32" i="14"/>
  <c r="F32" i="14"/>
  <c r="G31" i="14"/>
  <c r="F31" i="14"/>
  <c r="G30" i="14"/>
  <c r="F30" i="14"/>
  <c r="G29" i="14"/>
  <c r="F29" i="14"/>
  <c r="G28" i="14"/>
  <c r="F28" i="14"/>
  <c r="G27" i="14"/>
  <c r="F27" i="14"/>
  <c r="G26" i="14"/>
  <c r="F26" i="14"/>
  <c r="G25" i="14"/>
  <c r="F25" i="14"/>
  <c r="G23" i="14"/>
  <c r="F23" i="14"/>
  <c r="G22" i="14"/>
  <c r="F22" i="14"/>
  <c r="G21" i="14"/>
  <c r="F21" i="14"/>
  <c r="G20" i="14"/>
  <c r="F20" i="14"/>
  <c r="G19" i="14"/>
  <c r="F19" i="14"/>
  <c r="G18" i="14"/>
  <c r="F18" i="14"/>
  <c r="G17" i="14"/>
  <c r="G16" i="14"/>
  <c r="F16" i="14"/>
  <c r="G15" i="14"/>
  <c r="F15" i="14"/>
  <c r="G14" i="14"/>
  <c r="F14" i="14"/>
  <c r="G13" i="14"/>
  <c r="F13" i="14"/>
  <c r="G12" i="14"/>
  <c r="F12" i="14"/>
  <c r="G11" i="14"/>
  <c r="F11" i="14"/>
  <c r="G10" i="14"/>
  <c r="F10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G50" i="13"/>
  <c r="F50" i="13"/>
  <c r="G49" i="13"/>
  <c r="F49" i="13"/>
  <c r="G48" i="13"/>
  <c r="F48" i="13"/>
  <c r="G47" i="13"/>
  <c r="F47" i="13"/>
  <c r="G46" i="13"/>
  <c r="F46" i="13"/>
  <c r="G45" i="13"/>
  <c r="F45" i="13"/>
  <c r="G44" i="13"/>
  <c r="F44" i="13"/>
  <c r="G43" i="13"/>
  <c r="F43" i="13"/>
  <c r="G42" i="13"/>
  <c r="F42" i="13"/>
  <c r="G41" i="13"/>
  <c r="F41" i="13"/>
  <c r="G40" i="13"/>
  <c r="F40" i="13"/>
  <c r="G39" i="13"/>
  <c r="F39" i="13"/>
  <c r="G38" i="13"/>
  <c r="F38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5" i="13"/>
  <c r="F15" i="13"/>
  <c r="G14" i="13"/>
  <c r="F14" i="13"/>
  <c r="G13" i="13"/>
  <c r="F13" i="13"/>
  <c r="G12" i="13"/>
  <c r="F12" i="13"/>
  <c r="G11" i="13"/>
  <c r="F11" i="13"/>
  <c r="G10" i="13"/>
  <c r="F10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5" i="13"/>
  <c r="I14" i="13"/>
  <c r="I13" i="13"/>
  <c r="I12" i="13"/>
  <c r="I11" i="13"/>
  <c r="I10" i="13"/>
  <c r="G90" i="12"/>
  <c r="F90" i="12"/>
  <c r="G89" i="12"/>
  <c r="F89" i="12"/>
  <c r="G88" i="12"/>
  <c r="F88" i="12"/>
  <c r="G87" i="12"/>
  <c r="F87" i="12"/>
  <c r="G86" i="12"/>
  <c r="F86" i="12"/>
  <c r="G85" i="12"/>
  <c r="F85" i="12"/>
  <c r="G84" i="12"/>
  <c r="F84" i="12"/>
  <c r="G83" i="12"/>
  <c r="F83" i="12"/>
  <c r="G82" i="12"/>
  <c r="F82" i="12"/>
  <c r="G81" i="12"/>
  <c r="F81" i="12"/>
  <c r="G80" i="12"/>
  <c r="F80" i="12"/>
  <c r="G79" i="12"/>
  <c r="F79" i="12"/>
  <c r="G78" i="12"/>
  <c r="F78" i="12"/>
  <c r="G77" i="12"/>
  <c r="F77" i="12"/>
  <c r="G76" i="12"/>
  <c r="F76" i="12"/>
  <c r="G75" i="12"/>
  <c r="F75" i="12"/>
  <c r="G74" i="12"/>
  <c r="F74" i="12"/>
  <c r="G73" i="12"/>
  <c r="F73" i="12"/>
  <c r="G71" i="12"/>
  <c r="F71" i="12"/>
  <c r="G70" i="12"/>
  <c r="F70" i="12"/>
  <c r="G69" i="12"/>
  <c r="F69" i="12"/>
  <c r="G68" i="12"/>
  <c r="F68" i="12"/>
  <c r="G66" i="12"/>
  <c r="F66" i="12"/>
  <c r="G65" i="12"/>
  <c r="F65" i="12"/>
  <c r="G64" i="12"/>
  <c r="F64" i="12"/>
  <c r="G63" i="12"/>
  <c r="F63" i="12"/>
  <c r="G62" i="12"/>
  <c r="F62" i="12"/>
  <c r="G61" i="12"/>
  <c r="F61" i="12"/>
  <c r="G60" i="12"/>
  <c r="F60" i="12"/>
  <c r="G59" i="12"/>
  <c r="F59" i="12"/>
  <c r="G58" i="12"/>
  <c r="F58" i="12"/>
  <c r="G57" i="12"/>
  <c r="F57" i="12"/>
  <c r="G56" i="12"/>
  <c r="F56" i="12"/>
  <c r="G55" i="12"/>
  <c r="F55" i="12"/>
  <c r="G54" i="12"/>
  <c r="F54" i="12"/>
  <c r="G53" i="12"/>
  <c r="F53" i="12"/>
  <c r="G52" i="12"/>
  <c r="F52" i="12"/>
  <c r="G51" i="12"/>
  <c r="F51" i="12"/>
  <c r="G50" i="12"/>
  <c r="F50" i="12"/>
  <c r="G49" i="12"/>
  <c r="F49" i="12"/>
  <c r="G48" i="12"/>
  <c r="F48" i="12"/>
  <c r="G47" i="12"/>
  <c r="F47" i="12"/>
  <c r="G46" i="12"/>
  <c r="F46" i="12"/>
  <c r="G45" i="12"/>
  <c r="F45" i="12"/>
  <c r="G44" i="12"/>
  <c r="G42" i="12"/>
  <c r="F42" i="12"/>
  <c r="G41" i="12"/>
  <c r="F41" i="12"/>
  <c r="G40" i="12"/>
  <c r="F40" i="12"/>
  <c r="G39" i="12"/>
  <c r="F39" i="12"/>
  <c r="G38" i="12"/>
  <c r="F38" i="12"/>
  <c r="G37" i="12"/>
  <c r="F37" i="12"/>
  <c r="G36" i="12"/>
  <c r="F36" i="12"/>
  <c r="F11" i="12"/>
  <c r="G11" i="12"/>
  <c r="F12" i="12"/>
  <c r="G12" i="12"/>
  <c r="F13" i="12"/>
  <c r="G13" i="12"/>
  <c r="F14" i="12"/>
  <c r="G14" i="12"/>
  <c r="F15" i="12"/>
  <c r="G15" i="12"/>
  <c r="F16" i="12"/>
  <c r="G16" i="12"/>
  <c r="F17" i="12"/>
  <c r="G17" i="12"/>
  <c r="F18" i="12"/>
  <c r="G18" i="12"/>
  <c r="F19" i="12"/>
  <c r="G19" i="12"/>
  <c r="F20" i="12"/>
  <c r="G20" i="12"/>
  <c r="F21" i="12"/>
  <c r="G21" i="12"/>
  <c r="F22" i="12"/>
  <c r="G22" i="12"/>
  <c r="F23" i="12"/>
  <c r="G23" i="12"/>
  <c r="F24" i="12"/>
  <c r="G24" i="12"/>
  <c r="F25" i="12"/>
  <c r="G25" i="12"/>
  <c r="F26" i="12"/>
  <c r="G26" i="12"/>
  <c r="F27" i="12"/>
  <c r="G27" i="12"/>
  <c r="F28" i="12"/>
  <c r="G28" i="12"/>
  <c r="F29" i="12"/>
  <c r="G29" i="12"/>
  <c r="F30" i="12"/>
  <c r="G30" i="12"/>
  <c r="F31" i="12"/>
  <c r="G31" i="12"/>
  <c r="F32" i="12"/>
  <c r="G32" i="12"/>
  <c r="F33" i="12"/>
  <c r="G33" i="12"/>
  <c r="F34" i="12"/>
  <c r="G34" i="12"/>
  <c r="F10" i="12"/>
  <c r="G10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1" i="12"/>
  <c r="I70" i="12"/>
  <c r="I69" i="12"/>
  <c r="I68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1" i="12"/>
  <c r="I40" i="12"/>
  <c r="I39" i="12"/>
  <c r="I38" i="12"/>
  <c r="I37" i="12"/>
  <c r="I36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G83" i="11"/>
  <c r="F83" i="11"/>
  <c r="G82" i="11"/>
  <c r="F82" i="11"/>
  <c r="G81" i="11"/>
  <c r="F81" i="11"/>
  <c r="G80" i="11"/>
  <c r="F80" i="11"/>
  <c r="G79" i="11"/>
  <c r="F79" i="11"/>
  <c r="G78" i="11"/>
  <c r="F78" i="11"/>
  <c r="G76" i="11"/>
  <c r="F76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3" i="11"/>
  <c r="F43" i="11"/>
  <c r="G42" i="11"/>
  <c r="F42" i="11"/>
  <c r="G41" i="11"/>
  <c r="F41" i="11"/>
  <c r="G40" i="11"/>
  <c r="F40" i="11"/>
  <c r="G38" i="11"/>
  <c r="F38" i="11"/>
  <c r="G37" i="11"/>
  <c r="F37" i="11"/>
  <c r="G36" i="11"/>
  <c r="F36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9" i="11"/>
  <c r="F19" i="11"/>
  <c r="G18" i="11"/>
  <c r="F18" i="11"/>
  <c r="G17" i="11"/>
  <c r="F17" i="11"/>
  <c r="G16" i="11"/>
  <c r="F16" i="11"/>
  <c r="G14" i="11"/>
  <c r="F14" i="11"/>
  <c r="G13" i="11"/>
  <c r="F13" i="11"/>
  <c r="G12" i="11"/>
  <c r="F12" i="11"/>
  <c r="G11" i="11"/>
  <c r="F11" i="11"/>
  <c r="G10" i="11"/>
  <c r="F10" i="11"/>
  <c r="I11" i="11"/>
  <c r="I12" i="11"/>
  <c r="I13" i="11"/>
  <c r="I14" i="11"/>
  <c r="I83" i="11"/>
  <c r="I82" i="11"/>
  <c r="I81" i="11"/>
  <c r="I80" i="11"/>
  <c r="I79" i="11"/>
  <c r="I78" i="11"/>
  <c r="I76" i="11"/>
  <c r="I73" i="11"/>
  <c r="I72" i="11"/>
  <c r="I71" i="11"/>
  <c r="I70" i="11"/>
  <c r="I69" i="11"/>
  <c r="I68" i="11"/>
  <c r="I67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3" i="11"/>
  <c r="I42" i="11"/>
  <c r="I41" i="11"/>
  <c r="I40" i="11"/>
  <c r="I38" i="11"/>
  <c r="I37" i="11"/>
  <c r="I36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G63" i="1"/>
  <c r="F63" i="1"/>
  <c r="G62" i="1"/>
  <c r="F62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16" i="1"/>
  <c r="F16" i="1"/>
  <c r="I12" i="1"/>
  <c r="F12" i="1"/>
  <c r="F13" i="1"/>
  <c r="F14" i="1"/>
  <c r="F10" i="1"/>
  <c r="G12" i="1"/>
  <c r="G13" i="1"/>
  <c r="G14" i="1"/>
  <c r="G10" i="1"/>
  <c r="H2" i="16" l="1"/>
  <c r="E39" i="17" s="1"/>
  <c r="H2" i="15"/>
  <c r="E32" i="17" s="1"/>
  <c r="H2" i="14"/>
  <c r="E28" i="17" s="1"/>
  <c r="H2" i="13"/>
  <c r="E23" i="17" s="1"/>
  <c r="H2" i="11"/>
  <c r="H2" i="12"/>
  <c r="E19" i="17" s="1"/>
  <c r="D39" i="17"/>
  <c r="D32" i="17"/>
  <c r="D19" i="17"/>
  <c r="D7" i="17"/>
  <c r="I29" i="1"/>
  <c r="I30" i="1"/>
  <c r="I31" i="1"/>
  <c r="I32" i="1"/>
  <c r="I33" i="1"/>
  <c r="I34" i="1"/>
  <c r="I35" i="1"/>
  <c r="I36" i="1"/>
  <c r="I37" i="1"/>
  <c r="I38" i="1"/>
  <c r="I39" i="1"/>
  <c r="I40" i="1"/>
  <c r="I45" i="1"/>
  <c r="I46" i="1"/>
  <c r="I47" i="1"/>
  <c r="I48" i="1"/>
  <c r="I49" i="1"/>
  <c r="I50" i="1"/>
  <c r="I51" i="1"/>
  <c r="I52" i="1"/>
  <c r="I53" i="1"/>
  <c r="I54" i="1"/>
  <c r="I55" i="1"/>
  <c r="I56" i="1"/>
  <c r="I62" i="1"/>
  <c r="I63" i="1"/>
  <c r="I16" i="1"/>
  <c r="I13" i="1"/>
  <c r="I14" i="1"/>
  <c r="I10" i="1"/>
  <c r="H2" i="1" l="1"/>
  <c r="D46" i="17"/>
  <c r="E11" i="17"/>
  <c r="E47" i="17" s="1"/>
  <c r="E7" i="17" l="1"/>
  <c r="E48" i="17" s="1"/>
  <c r="E46" i="17" l="1"/>
</calcChain>
</file>

<file path=xl/sharedStrings.xml><?xml version="1.0" encoding="utf-8"?>
<sst xmlns="http://schemas.openxmlformats.org/spreadsheetml/2006/main" count="1360" uniqueCount="789">
  <si>
    <t>Прайс-лист</t>
  </si>
  <si>
    <t>№</t>
  </si>
  <si>
    <t>Артикул</t>
  </si>
  <si>
    <t>Наименование товара</t>
  </si>
  <si>
    <t>Ед. изм.</t>
  </si>
  <si>
    <t>Цены</t>
  </si>
  <si>
    <t>Отпускные розничные</t>
  </si>
  <si>
    <t>шт.</t>
  </si>
  <si>
    <t>АК085</t>
  </si>
  <si>
    <t>Набор Ток Сен</t>
  </si>
  <si>
    <t>АК086</t>
  </si>
  <si>
    <t>Набор скребков рог яка</t>
  </si>
  <si>
    <t>АК089</t>
  </si>
  <si>
    <t>Бамбуковый веник 35 см</t>
  </si>
  <si>
    <t>АК091</t>
  </si>
  <si>
    <t>Скалка с шипами в ассортименте</t>
  </si>
  <si>
    <t>АК092</t>
  </si>
  <si>
    <t>Скребок медный Ушки</t>
  </si>
  <si>
    <t>АК093</t>
  </si>
  <si>
    <t>Скребок медный Лапка</t>
  </si>
  <si>
    <t>АК094</t>
  </si>
  <si>
    <t>Скребок медный Пластина</t>
  </si>
  <si>
    <t>АК095</t>
  </si>
  <si>
    <t>Мешочек с гималайской солью</t>
  </si>
  <si>
    <t>АК096</t>
  </si>
  <si>
    <t>Камень мрамор (овальный)</t>
  </si>
  <si>
    <t>АК103</t>
  </si>
  <si>
    <t>Набор вакуумных банок с насосом</t>
  </si>
  <si>
    <t>Для кабинета</t>
  </si>
  <si>
    <t>АК001</t>
  </si>
  <si>
    <t>Бамбуковый веник большой</t>
  </si>
  <si>
    <t>АК002</t>
  </si>
  <si>
    <t>Массажные банки резиновые</t>
  </si>
  <si>
    <t>АК003</t>
  </si>
  <si>
    <t>Спасательное покрывало</t>
  </si>
  <si>
    <t>АК007</t>
  </si>
  <si>
    <t>тайская палочка</t>
  </si>
  <si>
    <t>АК008</t>
  </si>
  <si>
    <t>палочка-булава</t>
  </si>
  <si>
    <t>АК009</t>
  </si>
  <si>
    <t>палочка крестовая</t>
  </si>
  <si>
    <t>АК010</t>
  </si>
  <si>
    <t>уголок дерево</t>
  </si>
  <si>
    <t>АК011</t>
  </si>
  <si>
    <t>Скребок Гуаша Пластина</t>
  </si>
  <si>
    <t>АК016</t>
  </si>
  <si>
    <t>Набор Гуа Ша</t>
  </si>
  <si>
    <t>АК018</t>
  </si>
  <si>
    <t>Массажные банки силиконовые</t>
  </si>
  <si>
    <t>АК021</t>
  </si>
  <si>
    <t>Набор банки с насосом (6шт)</t>
  </si>
  <si>
    <t>АК024</t>
  </si>
  <si>
    <t>Массажер для лица (дерево)</t>
  </si>
  <si>
    <t>АК033</t>
  </si>
  <si>
    <t>скребок Гуаша. Рыбка рог</t>
  </si>
  <si>
    <t>АК034</t>
  </si>
  <si>
    <t>Массажер ручка трости (дерево+металл)</t>
  </si>
  <si>
    <t>АК036</t>
  </si>
  <si>
    <t>Массажер ручка трости базальт</t>
  </si>
  <si>
    <t>АК042</t>
  </si>
  <si>
    <t>Массажер Птичка (дерево)</t>
  </si>
  <si>
    <t>АК043</t>
  </si>
  <si>
    <t>Бамбуковые палочки</t>
  </si>
  <si>
    <t>АК044</t>
  </si>
  <si>
    <t>Пояс массажиста двойной</t>
  </si>
  <si>
    <t>Пояс массажиста одинарный</t>
  </si>
  <si>
    <t>АК048</t>
  </si>
  <si>
    <t>АК050</t>
  </si>
  <si>
    <t>АК055</t>
  </si>
  <si>
    <t>Жадеит для стоун-терапии</t>
  </si>
  <si>
    <t>Жадеит для стоун-терапии (большие)</t>
  </si>
  <si>
    <t>АК061</t>
  </si>
  <si>
    <t>Скребок Гуаша Рогатка (дерево)</t>
  </si>
  <si>
    <t>АК062</t>
  </si>
  <si>
    <t>Палочка для массажа (нефрит)</t>
  </si>
  <si>
    <t>АК063</t>
  </si>
  <si>
    <t>Скребок Гуаша Сердце (нефрит)</t>
  </si>
  <si>
    <t>АК064</t>
  </si>
  <si>
    <t>Скребок Гуаша Птичка (нефрит)</t>
  </si>
  <si>
    <t>АК065</t>
  </si>
  <si>
    <t>Скребок Гуаша Ушки (нефрит)</t>
  </si>
  <si>
    <t>АК069</t>
  </si>
  <si>
    <t>Скребок Гуаша Гребень нефрит</t>
  </si>
  <si>
    <t>АК070</t>
  </si>
  <si>
    <t>Скребок Гуа ша Рыбка нефрит</t>
  </si>
  <si>
    <t>АК071</t>
  </si>
  <si>
    <t>Скребок Гуа ша Лапка сердолик</t>
  </si>
  <si>
    <t>АК074</t>
  </si>
  <si>
    <t>Скребок Гуа ша Рыбка сердолик</t>
  </si>
  <si>
    <t>АК076</t>
  </si>
  <si>
    <t>Скребок Гуа ша Сердце розовый кварц</t>
  </si>
  <si>
    <t>АК078</t>
  </si>
  <si>
    <t>Скребок Гуа ша Лапка розовый кварц</t>
  </si>
  <si>
    <t>АК079</t>
  </si>
  <si>
    <t>Скребок Гуа ша Ушки розовый кварц</t>
  </si>
  <si>
    <t>АК081</t>
  </si>
  <si>
    <t>Скребок Гуа ша Рыбка розовый кварц</t>
  </si>
  <si>
    <t>АК082</t>
  </si>
  <si>
    <t>Набор банок для массажа</t>
  </si>
  <si>
    <t>АК083</t>
  </si>
  <si>
    <t>Массажер, дерево Тан (для тела)</t>
  </si>
  <si>
    <t>АК088</t>
  </si>
  <si>
    <t>Эспандер силикон</t>
  </si>
  <si>
    <t>АК090</t>
  </si>
  <si>
    <t>Массажер Скалка Супер-Тонус для тела</t>
  </si>
  <si>
    <t>ДН006</t>
  </si>
  <si>
    <t>Табличка пластик в ассортименте</t>
  </si>
  <si>
    <t>Для хамама</t>
  </si>
  <si>
    <t>АБ001</t>
  </si>
  <si>
    <t>Копук торбаси (мешок для создания пены)</t>
  </si>
  <si>
    <t>АБ002</t>
  </si>
  <si>
    <t>Рукавица КЕСЕ мягкая</t>
  </si>
  <si>
    <t>АБ002-м</t>
  </si>
  <si>
    <t>Рукавица КЕСЕ мягкая с манжетой</t>
  </si>
  <si>
    <t>АБ003</t>
  </si>
  <si>
    <t>Рукавица КЕСЕ средняя</t>
  </si>
  <si>
    <t>АБ003-м</t>
  </si>
  <si>
    <t>Рукавица КЕСЕ средняя с манжетой</t>
  </si>
  <si>
    <t>АБ004</t>
  </si>
  <si>
    <t>Пештемаль (Полотенце для хаммама) 180х90</t>
  </si>
  <si>
    <t>АБ005</t>
  </si>
  <si>
    <t>Мыло Сабун (оливкое, зелёное)</t>
  </si>
  <si>
    <t>АБ007</t>
  </si>
  <si>
    <t>Рукавичка КЕСЕ лицо mini (3шт)</t>
  </si>
  <si>
    <t>АБ008</t>
  </si>
  <si>
    <t>Рукавица КЕСЕ жесткая</t>
  </si>
  <si>
    <t>АБ008-м</t>
  </si>
  <si>
    <t>Рукавица КЕСЕ жёсткая с манжетой</t>
  </si>
  <si>
    <t>АБ017</t>
  </si>
  <si>
    <t>Массажер Чудо-варежка</t>
  </si>
  <si>
    <t>АБ025</t>
  </si>
  <si>
    <t>Чаша для омовения медная</t>
  </si>
  <si>
    <t>АБ028</t>
  </si>
  <si>
    <t>Чаша для омовения</t>
  </si>
  <si>
    <t>АБ029</t>
  </si>
  <si>
    <t>Рукавичка КЕСЕ Экстра жесткая</t>
  </si>
  <si>
    <t>АБ038</t>
  </si>
  <si>
    <t>Рукавички КЕСЕ из овечьей шерсти (Премиум качество)</t>
  </si>
  <si>
    <t>АБ040</t>
  </si>
  <si>
    <t>Рукавички КЕСЕ из козьей шерсти Премиум</t>
  </si>
  <si>
    <t>АБ041</t>
  </si>
  <si>
    <t>Мыло Сабун (белое)</t>
  </si>
  <si>
    <t>Арома</t>
  </si>
  <si>
    <t>ДА001</t>
  </si>
  <si>
    <t>Аромалампа Кувшинчик</t>
  </si>
  <si>
    <t>ДА018</t>
  </si>
  <si>
    <t>Аромапалочки Kamasutra</t>
  </si>
  <si>
    <t>ДА020</t>
  </si>
  <si>
    <t>аромапалочки Feng shui</t>
  </si>
  <si>
    <t>ДА021</t>
  </si>
  <si>
    <t>аромапалочки Divin healing</t>
  </si>
  <si>
    <t>ДА025</t>
  </si>
  <si>
    <t>Аромапалочки Lotus</t>
  </si>
  <si>
    <t>ДА026</t>
  </si>
  <si>
    <t>Аромапалочки Meditation</t>
  </si>
  <si>
    <t>ДА029</t>
  </si>
  <si>
    <t>подставка Лыжа</t>
  </si>
  <si>
    <t>ДА032</t>
  </si>
  <si>
    <t>подставка Листочек с животными</t>
  </si>
  <si>
    <t>ДА034</t>
  </si>
  <si>
    <t>подставка Чашечка с узорами</t>
  </si>
  <si>
    <t>ДА035</t>
  </si>
  <si>
    <t>Аромапалочки Сандал</t>
  </si>
  <si>
    <t>ДА038</t>
  </si>
  <si>
    <t>Аромалампа Лотос красный</t>
  </si>
  <si>
    <t>ДА048</t>
  </si>
  <si>
    <t>Маслёнка Шоко (диаметр 8 см)</t>
  </si>
  <si>
    <t>ДА049</t>
  </si>
  <si>
    <t>Аромалампа Гламур</t>
  </si>
  <si>
    <t>ДА050</t>
  </si>
  <si>
    <t>Аромапалочки Champa</t>
  </si>
  <si>
    <t>ДА051</t>
  </si>
  <si>
    <t>Аромапалочки  Frangipani</t>
  </si>
  <si>
    <t>ДА052</t>
  </si>
  <si>
    <t>Аромапалочки Ylang - Ylang</t>
  </si>
  <si>
    <t>ДА053</t>
  </si>
  <si>
    <t>Аромапалочки Green tea</t>
  </si>
  <si>
    <t>ДА054</t>
  </si>
  <si>
    <t>Аромапалочки Имбирь</t>
  </si>
  <si>
    <t>ДА055</t>
  </si>
  <si>
    <t>Армапалочки Драгоценная лаванда</t>
  </si>
  <si>
    <t>ДА056</t>
  </si>
  <si>
    <t>Аромапалочки Magnolia</t>
  </si>
  <si>
    <t>ДА058</t>
  </si>
  <si>
    <t>Аромапалочки Lemongrass</t>
  </si>
  <si>
    <t>ДР011</t>
  </si>
  <si>
    <t>Ароматизатор воздуха в ассортименте</t>
  </si>
  <si>
    <t>Настенные украшения</t>
  </si>
  <si>
    <t>АК067</t>
  </si>
  <si>
    <t>Часы Бамбук 15 мин</t>
  </si>
  <si>
    <t>АК067/1</t>
  </si>
  <si>
    <t>Часы бамбук 5 мин</t>
  </si>
  <si>
    <t>АК068</t>
  </si>
  <si>
    <t>Часы медицинские 10 мин</t>
  </si>
  <si>
    <t>ДН008</t>
  </si>
  <si>
    <t>картины в ассортименте</t>
  </si>
  <si>
    <t>ДН009</t>
  </si>
  <si>
    <t>Пано на стену в ассортименте</t>
  </si>
  <si>
    <t>Разное</t>
  </si>
  <si>
    <t>ДР002</t>
  </si>
  <si>
    <t>Подпорка для двери</t>
  </si>
  <si>
    <t>ДР010</t>
  </si>
  <si>
    <t>Визитница Тай (чеканка)</t>
  </si>
  <si>
    <t>ДТ001</t>
  </si>
  <si>
    <t>Салфетница в ассортименте</t>
  </si>
  <si>
    <t>ДТ005</t>
  </si>
  <si>
    <t>Цветочки франжипани</t>
  </si>
  <si>
    <t>КП006</t>
  </si>
  <si>
    <t>Накидка для подушек в ассортименте</t>
  </si>
  <si>
    <t>GIFT08</t>
  </si>
  <si>
    <t>Визитница Руки (суар 10*9*7см)</t>
  </si>
  <si>
    <t>Свечи подсвечники</t>
  </si>
  <si>
    <t>ДС001</t>
  </si>
  <si>
    <t>Свечи (30 шт в упаковке)</t>
  </si>
  <si>
    <t>ДС004</t>
  </si>
  <si>
    <t>подсвечник высокий</t>
  </si>
  <si>
    <t>ДС006</t>
  </si>
  <si>
    <t>Свечи  (18 шт в упаковке)</t>
  </si>
  <si>
    <t>ДС012</t>
  </si>
  <si>
    <t>Подсвечник мозаика</t>
  </si>
  <si>
    <t>ДС013</t>
  </si>
  <si>
    <t>Светоидная свеча</t>
  </si>
  <si>
    <t>ДС014</t>
  </si>
  <si>
    <t>Подсвечник круглый (дерево)</t>
  </si>
  <si>
    <t>ДС015</t>
  </si>
  <si>
    <t>Набор подсвечников Круг</t>
  </si>
  <si>
    <t>ДС016</t>
  </si>
  <si>
    <t>Набор подсвечников Трио</t>
  </si>
  <si>
    <t>ДС017</t>
  </si>
  <si>
    <t>Подсвечник Игра теней</t>
  </si>
  <si>
    <t>КР019</t>
  </si>
  <si>
    <t>Дозатор на бутылку</t>
  </si>
  <si>
    <t>Одноразка</t>
  </si>
  <si>
    <t>КО001</t>
  </si>
  <si>
    <t>Простынь одноразовая голубая 70х200 (50 шт)</t>
  </si>
  <si>
    <t>КО002</t>
  </si>
  <si>
    <t>Простынь в рулоне розовая 20</t>
  </si>
  <si>
    <t>КО003</t>
  </si>
  <si>
    <t>Бикини мужские WL (50 шт)</t>
  </si>
  <si>
    <t>КО004</t>
  </si>
  <si>
    <t>Бикини женские WL</t>
  </si>
  <si>
    <t>КО005</t>
  </si>
  <si>
    <t>Салфетка Крестик (100 шт)</t>
  </si>
  <si>
    <t>КО006</t>
  </si>
  <si>
    <t>Простынь 140х200 белая (10 шт)</t>
  </si>
  <si>
    <t>КО007</t>
  </si>
  <si>
    <t>Полотенце  45х90 №50</t>
  </si>
  <si>
    <t>КО008</t>
  </si>
  <si>
    <t>Полотенце  35*70 №50</t>
  </si>
  <si>
    <t>КО010</t>
  </si>
  <si>
    <t>Простынь в рулоне голубая 20</t>
  </si>
  <si>
    <t>КО011</t>
  </si>
  <si>
    <t>Простынь в рулоне голубая 17</t>
  </si>
  <si>
    <t>КО013</t>
  </si>
  <si>
    <t>Плёнка для обёртования ПВД 2х2</t>
  </si>
  <si>
    <t>КО014</t>
  </si>
  <si>
    <t>Пленка стрейч</t>
  </si>
  <si>
    <t>КО015</t>
  </si>
  <si>
    <t>Простынь 140х200 голубая (10 шт)</t>
  </si>
  <si>
    <t>КО016</t>
  </si>
  <si>
    <t>Перчатки ПВХ</t>
  </si>
  <si>
    <t>Перчатки винил</t>
  </si>
  <si>
    <t>КО017</t>
  </si>
  <si>
    <t>Плёнка для обёртования ПВД 2х1.6</t>
  </si>
  <si>
    <t>КО020</t>
  </si>
  <si>
    <t>Тапочки нескользящие</t>
  </si>
  <si>
    <t>КО021</t>
  </si>
  <si>
    <t>Шапочка Шарлоттка (50 шт)</t>
  </si>
  <si>
    <t>КО022</t>
  </si>
  <si>
    <t>Простынь в рулоне белая 20</t>
  </si>
  <si>
    <t>Подушки валики</t>
  </si>
  <si>
    <t>КП001</t>
  </si>
  <si>
    <t>Подушка под грудь</t>
  </si>
  <si>
    <t>КП002</t>
  </si>
  <si>
    <t>Подушка-валик</t>
  </si>
  <si>
    <t>КП003</t>
  </si>
  <si>
    <t>Подушка-подкова</t>
  </si>
  <si>
    <t>КП004</t>
  </si>
  <si>
    <t xml:space="preserve">Подушка-квадрат </t>
  </si>
  <si>
    <t>КП005</t>
  </si>
  <si>
    <t>Подушка-колбаска</t>
  </si>
  <si>
    <t>КП011</t>
  </si>
  <si>
    <t>подушка для путешествий</t>
  </si>
  <si>
    <t>Расходные материалы</t>
  </si>
  <si>
    <t>КР001</t>
  </si>
  <si>
    <t>Кисть м</t>
  </si>
  <si>
    <t>КР002</t>
  </si>
  <si>
    <t>Миска Бамбук 1.8 л</t>
  </si>
  <si>
    <t>КР004</t>
  </si>
  <si>
    <t>Мисочка силикон</t>
  </si>
  <si>
    <t>КР005</t>
  </si>
  <si>
    <t>Мерный кувшин 1 л</t>
  </si>
  <si>
    <t>КР006</t>
  </si>
  <si>
    <t>Тетрадь клиента массаж</t>
  </si>
  <si>
    <t>КР007</t>
  </si>
  <si>
    <t>Карта клиента салона</t>
  </si>
  <si>
    <t>КР009</t>
  </si>
  <si>
    <t>мисочка стеклянная</t>
  </si>
  <si>
    <t>КР010</t>
  </si>
  <si>
    <t>Кисть в чехле</t>
  </si>
  <si>
    <t>КР011</t>
  </si>
  <si>
    <t>Шпатель пластик</t>
  </si>
  <si>
    <t>КР013</t>
  </si>
  <si>
    <t>Журнал администратора</t>
  </si>
  <si>
    <t>КР017</t>
  </si>
  <si>
    <t>Бутылочка для масла (дозатор)</t>
  </si>
  <si>
    <t>Текстиль</t>
  </si>
  <si>
    <t>КТ001</t>
  </si>
  <si>
    <t>Повязка трикотаж на голову (бел)</t>
  </si>
  <si>
    <t>Повязка трикотаж на голову (чёрн)</t>
  </si>
  <si>
    <t>КТ0012</t>
  </si>
  <si>
    <t>Полоска на массажный стол 1.5 м</t>
  </si>
  <si>
    <t>КТ002</t>
  </si>
  <si>
    <t>Повязка на голову на липучке в ассортименте</t>
  </si>
  <si>
    <t>КТ004</t>
  </si>
  <si>
    <t>Простынь махровая</t>
  </si>
  <si>
    <t>КТ007</t>
  </si>
  <si>
    <t>Накидка на массажный стол б/о</t>
  </si>
  <si>
    <t>КТ008</t>
  </si>
  <si>
    <t>Накидка на массажный стол</t>
  </si>
  <si>
    <t>КТ009</t>
  </si>
  <si>
    <t>Полотенце для ног</t>
  </si>
  <si>
    <t>КТ010</t>
  </si>
  <si>
    <t>КТ011</t>
  </si>
  <si>
    <t>Салфетка махровая</t>
  </si>
  <si>
    <t>КТ012</t>
  </si>
  <si>
    <t>Накидка-полоска на массажный стол в ассортименте</t>
  </si>
  <si>
    <t>КНИГИ</t>
  </si>
  <si>
    <t>ВК001</t>
  </si>
  <si>
    <t>Книга Спа-мания. Болезнь здоровых. Том 2</t>
  </si>
  <si>
    <t>ВК002</t>
  </si>
  <si>
    <t>Книга SPA &amp; WELLNESS. Красивый и здоровый бизнес. Том 1</t>
  </si>
  <si>
    <t>ВК003</t>
  </si>
  <si>
    <t>Книга Секреты Высого Сервиса. Том 3</t>
  </si>
  <si>
    <t>ВК004</t>
  </si>
  <si>
    <t>Русско-английский спа-словарь</t>
  </si>
  <si>
    <t>ВК005</t>
  </si>
  <si>
    <t>Англо-русский спа-словарь</t>
  </si>
  <si>
    <t>КОСМЕТИКА</t>
  </si>
  <si>
    <t>GIFT12</t>
  </si>
  <si>
    <t>АБ044</t>
  </si>
  <si>
    <t>Оливковое мыло</t>
  </si>
  <si>
    <t>АМ016</t>
  </si>
  <si>
    <t>АМ020</t>
  </si>
  <si>
    <t>АМ022</t>
  </si>
  <si>
    <t>АМ023</t>
  </si>
  <si>
    <t>АМ024</t>
  </si>
  <si>
    <t>АМ025</t>
  </si>
  <si>
    <t>АМ026</t>
  </si>
  <si>
    <t>АМ027</t>
  </si>
  <si>
    <t>АМ032</t>
  </si>
  <si>
    <t>Антисептик 0.05</t>
  </si>
  <si>
    <t>АМ033</t>
  </si>
  <si>
    <t>Антисептик 500мл</t>
  </si>
  <si>
    <t>АМ035</t>
  </si>
  <si>
    <t>Водоросли листовые Ламинария</t>
  </si>
  <si>
    <t>АМ036</t>
  </si>
  <si>
    <t>АМ037</t>
  </si>
  <si>
    <t>АМ038</t>
  </si>
  <si>
    <t>АМ041</t>
  </si>
  <si>
    <t>АМ046</t>
  </si>
  <si>
    <t>АМ047</t>
  </si>
  <si>
    <t>АМ048</t>
  </si>
  <si>
    <t>АМ049</t>
  </si>
  <si>
    <t>АМ050</t>
  </si>
  <si>
    <t>АМ051</t>
  </si>
  <si>
    <t>АМ052</t>
  </si>
  <si>
    <t>Крем массажный Грейпфрут 250мл</t>
  </si>
  <si>
    <t>АМ053</t>
  </si>
  <si>
    <t>Шоколадное обертывание Горький шоколад 1 л</t>
  </si>
  <si>
    <t>АМ054</t>
  </si>
  <si>
    <t>АМ055</t>
  </si>
  <si>
    <t>АМ056</t>
  </si>
  <si>
    <t>Сбор трав Релакс</t>
  </si>
  <si>
    <t>АМ057</t>
  </si>
  <si>
    <t>Сбор трав Тонус (Восточная смесь)</t>
  </si>
  <si>
    <t>АМ058</t>
  </si>
  <si>
    <t>АМ059</t>
  </si>
  <si>
    <t>Масло кокосовое с экстрактом Франжипани 1кг</t>
  </si>
  <si>
    <t>АМ060</t>
  </si>
  <si>
    <t>АМ061</t>
  </si>
  <si>
    <t>АМ064</t>
  </si>
  <si>
    <t>АМ067</t>
  </si>
  <si>
    <t>АМ068</t>
  </si>
  <si>
    <t>Массажная плитка</t>
  </si>
  <si>
    <t>АМ069</t>
  </si>
  <si>
    <t>АМ075</t>
  </si>
  <si>
    <t>АМ079</t>
  </si>
  <si>
    <t>АМ080</t>
  </si>
  <si>
    <t>АМ082</t>
  </si>
  <si>
    <t>Свеча для массажа в ассортименте</t>
  </si>
  <si>
    <t>АМ084</t>
  </si>
  <si>
    <t>АМ085</t>
  </si>
  <si>
    <t>АМ086</t>
  </si>
  <si>
    <t>Масло массажное Ши (Аргановое дерево)</t>
  </si>
  <si>
    <t>АМ087</t>
  </si>
  <si>
    <t>АМ089</t>
  </si>
  <si>
    <t>АМ090</t>
  </si>
  <si>
    <t>Масло с ментолом 200мл</t>
  </si>
  <si>
    <t>АМ095</t>
  </si>
  <si>
    <t>Масло для лица (100 мл)</t>
  </si>
  <si>
    <t>АМ099</t>
  </si>
  <si>
    <t>АМ100</t>
  </si>
  <si>
    <t>АМ101</t>
  </si>
  <si>
    <t>АМ103</t>
  </si>
  <si>
    <t>АМ104</t>
  </si>
  <si>
    <t>АМ105</t>
  </si>
  <si>
    <t>МУЗЫКА</t>
  </si>
  <si>
    <t>ММ001</t>
  </si>
  <si>
    <t>МУЗЫКА ДЛЯ РЕЛАКСАЦИИ И МЕДИТАЦИИ ВСЕ ВЫПУСКИ На 4-х CD</t>
  </si>
  <si>
    <t>MM001</t>
  </si>
  <si>
    <t>Музыка для релаксации и медитации</t>
  </si>
  <si>
    <t>ММ002</t>
  </si>
  <si>
    <t>МУЗЫКА ДЛЯ РЕЛАКСАЦИИ ОКЕАН БЕЗМЯТЕЖНОСТИ</t>
  </si>
  <si>
    <t>ММ003</t>
  </si>
  <si>
    <t>МУЗЫКА ДЛЯ РЕЛАКСАЦИИ И МЕДИТАЦИИ</t>
  </si>
  <si>
    <t>ММ004</t>
  </si>
  <si>
    <t>Музыка восстановления равновесия души и тела</t>
  </si>
  <si>
    <t>ММ005</t>
  </si>
  <si>
    <t>ММ006</t>
  </si>
  <si>
    <t>МУЗЫКА ДЛЯ РЕЛАКСАЦИИ И МЕДИТАЦИИ Снятие стресса</t>
  </si>
  <si>
    <t>ММ007</t>
  </si>
  <si>
    <t>Звуки природы для офиса "Бодрящий дождик" (CDmp3)</t>
  </si>
  <si>
    <t>ММ008</t>
  </si>
  <si>
    <t>Звуки природы для офиса. Пение птиц.</t>
  </si>
  <si>
    <t>ММ009</t>
  </si>
  <si>
    <t>звуки природы. морской прибой</t>
  </si>
  <si>
    <t>ММ010</t>
  </si>
  <si>
    <t>звуки природы. отдых в горах</t>
  </si>
  <si>
    <t>ММ011</t>
  </si>
  <si>
    <t>Музыка релаксации и медитации восстановления равновесия души и тела</t>
  </si>
  <si>
    <t>ММ012</t>
  </si>
  <si>
    <t>Музыка снятия стресса</t>
  </si>
  <si>
    <t>ММ013</t>
  </si>
  <si>
    <t>Зов моря. Звуки природы.</t>
  </si>
  <si>
    <t>ММ014</t>
  </si>
  <si>
    <t>ЗВУКИ ЖИВОЙ ПРИРОДЫ</t>
  </si>
  <si>
    <t>ММ015</t>
  </si>
  <si>
    <t>Музыка гормонии сна</t>
  </si>
  <si>
    <t>ММ016</t>
  </si>
  <si>
    <t>Музыка для красоты.</t>
  </si>
  <si>
    <t>ММ017</t>
  </si>
  <si>
    <t>Музыка для массажа</t>
  </si>
  <si>
    <t>ММ018</t>
  </si>
  <si>
    <t>Музыка оздоровления организма</t>
  </si>
  <si>
    <t>ММ019</t>
  </si>
  <si>
    <t>Китайская музыка.</t>
  </si>
  <si>
    <t>ММ020</t>
  </si>
  <si>
    <t>Китайская музыка. Музыка для снятия стрессов</t>
  </si>
  <si>
    <t>ММ021</t>
  </si>
  <si>
    <t>Японские барабаны</t>
  </si>
  <si>
    <t>ММ022</t>
  </si>
  <si>
    <t>Музыка для медитации</t>
  </si>
  <si>
    <t>ММ023</t>
  </si>
  <si>
    <t>Музыка для релакс и медитации</t>
  </si>
  <si>
    <t>ММ024</t>
  </si>
  <si>
    <t>ММ025</t>
  </si>
  <si>
    <t>ММ026</t>
  </si>
  <si>
    <t>ММ027</t>
  </si>
  <si>
    <t>Этническая музыка</t>
  </si>
  <si>
    <t>ММ028</t>
  </si>
  <si>
    <t>Классическая музыка</t>
  </si>
  <si>
    <t>ММ029</t>
  </si>
  <si>
    <t>ММ030</t>
  </si>
  <si>
    <t>Энергетический коктейль</t>
  </si>
  <si>
    <t>ММ031</t>
  </si>
  <si>
    <t>ММ032</t>
  </si>
  <si>
    <t>ММ033</t>
  </si>
  <si>
    <t>Музыка для релаксации</t>
  </si>
  <si>
    <t>ММ034</t>
  </si>
  <si>
    <t>В гармонии с собой</t>
  </si>
  <si>
    <t>ММ035</t>
  </si>
  <si>
    <t>Инструментальная музыка для души</t>
  </si>
  <si>
    <t>ММ036</t>
  </si>
  <si>
    <t>Классика для релаксации ч. 1</t>
  </si>
  <si>
    <t>ММ037</t>
  </si>
  <si>
    <t>Классика для релаксации ч. 2</t>
  </si>
  <si>
    <t>ММ038</t>
  </si>
  <si>
    <t>Классика для релаксации ч. 3</t>
  </si>
  <si>
    <t>ММ039</t>
  </si>
  <si>
    <t>Музыка для релаксации №1</t>
  </si>
  <si>
    <t>ММ040</t>
  </si>
  <si>
    <t>Музыка для релаксации №2</t>
  </si>
  <si>
    <t>ММ041</t>
  </si>
  <si>
    <t>Музыка для релаксации №3</t>
  </si>
  <si>
    <t>ММ042</t>
  </si>
  <si>
    <t>Фэн-шуй</t>
  </si>
  <si>
    <t>ММ043</t>
  </si>
  <si>
    <t>Музыка интимных ночей</t>
  </si>
  <si>
    <t>ММ044</t>
  </si>
  <si>
    <t>ФОРМА</t>
  </si>
  <si>
    <t>ФОРМА ДЛЯ КЛИЕНТА</t>
  </si>
  <si>
    <t>ФК001</t>
  </si>
  <si>
    <t>Пижама для массажа хлопок</t>
  </si>
  <si>
    <t>ФК003</t>
  </si>
  <si>
    <t>ФК004</t>
  </si>
  <si>
    <t>Штаны для пижам</t>
  </si>
  <si>
    <t>Халат для клиентов из вафельной ткани</t>
  </si>
  <si>
    <t>Позязка трикотаж на голову (коричн)</t>
  </si>
  <si>
    <t>ФМ002</t>
  </si>
  <si>
    <t>Футболка без рукавов х/б 100%</t>
  </si>
  <si>
    <t>ФМ005</t>
  </si>
  <si>
    <t>Тай чи штаны</t>
  </si>
  <si>
    <t>ФМ012</t>
  </si>
  <si>
    <t>Футболка женская рабочая</t>
  </si>
  <si>
    <t>ФМ013</t>
  </si>
  <si>
    <t>Футболка мужская рабочая</t>
  </si>
  <si>
    <t>ФМ015</t>
  </si>
  <si>
    <t>Штаны Шри Ланка</t>
  </si>
  <si>
    <t>ФМ020</t>
  </si>
  <si>
    <t>Юбка-шорты</t>
  </si>
  <si>
    <t>ФМ021</t>
  </si>
  <si>
    <t>Шорты Тай чи</t>
  </si>
  <si>
    <t>ФМ022</t>
  </si>
  <si>
    <t>Штаны Восток</t>
  </si>
  <si>
    <t>ФМ023</t>
  </si>
  <si>
    <t>Блуза женская ТС</t>
  </si>
  <si>
    <t>ФМ024</t>
  </si>
  <si>
    <t>Блуза мужская ТС</t>
  </si>
  <si>
    <t>ФМ025</t>
  </si>
  <si>
    <t>Блуза хирургическая ТС</t>
  </si>
  <si>
    <t>ФМ026</t>
  </si>
  <si>
    <t>Банданы (хлопок)</t>
  </si>
  <si>
    <t>ФМ027</t>
  </si>
  <si>
    <t>Футболка Спа женская</t>
  </si>
  <si>
    <t>ФМ028</t>
  </si>
  <si>
    <t>Футболка Спа мужская</t>
  </si>
  <si>
    <t>ФМ029</t>
  </si>
  <si>
    <t>Блуза Азия женская</t>
  </si>
  <si>
    <t>ФМ031</t>
  </si>
  <si>
    <t>Блуза Азия мужская</t>
  </si>
  <si>
    <t>ФМ032</t>
  </si>
  <si>
    <t>Блуза Европа</t>
  </si>
  <si>
    <t>ФМ033</t>
  </si>
  <si>
    <t>Блуза женская с кантом евро</t>
  </si>
  <si>
    <t>ФМ034</t>
  </si>
  <si>
    <t>Блуза женская с кантом азиат</t>
  </si>
  <si>
    <t>ФМ035</t>
  </si>
  <si>
    <t>Блуза мужская с кантом евро</t>
  </si>
  <si>
    <t>ФМ036</t>
  </si>
  <si>
    <t>Блуза мужская с кантом азиат</t>
  </si>
  <si>
    <t>ФМ038</t>
  </si>
  <si>
    <t>ФМ039</t>
  </si>
  <si>
    <t>ФМ041</t>
  </si>
  <si>
    <t>ФМ042</t>
  </si>
  <si>
    <t>Футболка СПА женская с кантом</t>
  </si>
  <si>
    <t>ФМ043</t>
  </si>
  <si>
    <t>Футболка Спа мужская с кантом</t>
  </si>
  <si>
    <t>ФМ048</t>
  </si>
  <si>
    <t>Брюки трикотаж (коричневые)</t>
  </si>
  <si>
    <t>ФМ049</t>
  </si>
  <si>
    <t>Футболка женская "Я твой массажист"</t>
  </si>
  <si>
    <t>ФМ050</t>
  </si>
  <si>
    <t>Футболка мужская "Я твой массажист"</t>
  </si>
  <si>
    <t>ФМ051</t>
  </si>
  <si>
    <t>Футболка женская трикотаж тонкий</t>
  </si>
  <si>
    <t>ФМ052</t>
  </si>
  <si>
    <t>Футболка мужская трикотаж тонкий</t>
  </si>
  <si>
    <t>ФМ053</t>
  </si>
  <si>
    <t>Юбка - шорты (лён)</t>
  </si>
  <si>
    <t>ФМ054</t>
  </si>
  <si>
    <t>Штаны Восток (лён)</t>
  </si>
  <si>
    <t>ФМ055</t>
  </si>
  <si>
    <t>Блуза женская (лён)</t>
  </si>
  <si>
    <t>ФМ056</t>
  </si>
  <si>
    <t>Блуза мужская (лён)</t>
  </si>
  <si>
    <t>ФМ057</t>
  </si>
  <si>
    <t>Блуза женская легкий трикотаж</t>
  </si>
  <si>
    <t>ФМ058</t>
  </si>
  <si>
    <t>Деревянная посуда</t>
  </si>
  <si>
    <t>ДА045</t>
  </si>
  <si>
    <t>Маслёнки в ассортименте (диаметр 10 см)</t>
  </si>
  <si>
    <t>ДА046</t>
  </si>
  <si>
    <t>Маслёнки с ручкой в ассортименте (диаметр 12 см)</t>
  </si>
  <si>
    <t>ЧДП001</t>
  </si>
  <si>
    <t>Мисочка квадратная (10х10х4)</t>
  </si>
  <si>
    <t>чдп002</t>
  </si>
  <si>
    <t>Мисочка Я-эстетист</t>
  </si>
  <si>
    <t>ЧДП002</t>
  </si>
  <si>
    <t>Деревянная мисочкаРазмер: 110 мм</t>
  </si>
  <si>
    <t>ЧДП003</t>
  </si>
  <si>
    <t>Мисочка круглая диаметр 9,5 см</t>
  </si>
  <si>
    <t>ЧДП004</t>
  </si>
  <si>
    <t>Мисочка с крышкой</t>
  </si>
  <si>
    <t>ЧДП005</t>
  </si>
  <si>
    <t>Чаша кокосовая Скорлупа</t>
  </si>
  <si>
    <t>ЧДП006</t>
  </si>
  <si>
    <t>Ложечка дерево (тан+кокос) 23см</t>
  </si>
  <si>
    <t>ЧДП007</t>
  </si>
  <si>
    <t>Ложечка дерево Тан (13см)</t>
  </si>
  <si>
    <t>ЧДП008</t>
  </si>
  <si>
    <t>Чашечка для расходников</t>
  </si>
  <si>
    <t>ЧДП009</t>
  </si>
  <si>
    <t>Ложечка СПА (красное дерево)</t>
  </si>
  <si>
    <t>ЧДП010</t>
  </si>
  <si>
    <t>Лопаточка для косметики (тан)</t>
  </si>
  <si>
    <t>ЧДП015</t>
  </si>
  <si>
    <t>чаша кокосовая Ладья</t>
  </si>
  <si>
    <t>ЧДП016</t>
  </si>
  <si>
    <t>Мисочка Сердце</t>
  </si>
  <si>
    <t>ЧДП018</t>
  </si>
  <si>
    <t>Лукумница</t>
  </si>
  <si>
    <t>ЧДП019</t>
  </si>
  <si>
    <t>Мисочка керамическая маленькая</t>
  </si>
  <si>
    <t>ЧДП020</t>
  </si>
  <si>
    <t>Мисочка керамическая</t>
  </si>
  <si>
    <t>ЧДП022</t>
  </si>
  <si>
    <t>Чашечка Тай для спа-процедур (диаметр 8 см)</t>
  </si>
  <si>
    <t>ЧДП023</t>
  </si>
  <si>
    <t>Чашечка Тай для спа-процедур (диаметр 10 см)</t>
  </si>
  <si>
    <t>Чаша для омовения ног</t>
  </si>
  <si>
    <t>ЧДП026</t>
  </si>
  <si>
    <t>Мисочка для спа из бука (диаметр 7см)</t>
  </si>
  <si>
    <t>Подносы</t>
  </si>
  <si>
    <t>ЧП001</t>
  </si>
  <si>
    <t>Набор подносов СПА</t>
  </si>
  <si>
    <t>ЧП005</t>
  </si>
  <si>
    <t>Набор из трёх подносов "Сказка"</t>
  </si>
  <si>
    <t>ЧП013</t>
  </si>
  <si>
    <t>Поднос на ножках</t>
  </si>
  <si>
    <t>Чайники и наборы</t>
  </si>
  <si>
    <t>ЧЧД010</t>
  </si>
  <si>
    <t>Чайный набор Иероглиф</t>
  </si>
  <si>
    <t>ЧЧД003</t>
  </si>
  <si>
    <t>Чайный набор "Сакура</t>
  </si>
  <si>
    <t>ЧЧД005</t>
  </si>
  <si>
    <t>Чайный набор светлый</t>
  </si>
  <si>
    <t>ЧЧД006</t>
  </si>
  <si>
    <t>чайничек стеклянный</t>
  </si>
  <si>
    <t>ЧЧД007</t>
  </si>
  <si>
    <t>ЧЧД011</t>
  </si>
  <si>
    <t>Подставка под горячее</t>
  </si>
  <si>
    <t>ЧЧД012</t>
  </si>
  <si>
    <t>ЧЧД013</t>
  </si>
  <si>
    <t>ЧЧД015</t>
  </si>
  <si>
    <t>Скидка 5%</t>
  </si>
  <si>
    <t>Скидка 10%</t>
  </si>
  <si>
    <t>Кол-во</t>
  </si>
  <si>
    <t>ФОРМА ДЛЯ МАСТЕРА (Мужская, Женская, Унисекс брюки и прочее)</t>
  </si>
  <si>
    <t>СПА ПОСУДА</t>
  </si>
  <si>
    <t>Масло базовое</t>
  </si>
  <si>
    <t>Масло ароматика</t>
  </si>
  <si>
    <t>Масло баттеры</t>
  </si>
  <si>
    <t>Кремы, маски, скрабы, обертывания, гели</t>
  </si>
  <si>
    <t>АК012</t>
  </si>
  <si>
    <t>АК013</t>
  </si>
  <si>
    <t>Травяной мешочек. лицо</t>
  </si>
  <si>
    <t>Итог</t>
  </si>
  <si>
    <t xml:space="preserve">Цены от: </t>
  </si>
  <si>
    <t>ФОРМА ДЛЯ МАСТЕРА</t>
  </si>
  <si>
    <t>АКСЕССУАРЫ</t>
  </si>
  <si>
    <t>ДЛЯ КАБИНЕТА</t>
  </si>
  <si>
    <t>ДЛЯ ХАМАМА</t>
  </si>
  <si>
    <t/>
  </si>
  <si>
    <t>ТЕКСТИЛЬ</t>
  </si>
  <si>
    <t>ПОДУШКИ ВАЛИКИ</t>
  </si>
  <si>
    <t>ОДНОРАЗКА</t>
  </si>
  <si>
    <t>РАСХОДНИКИ</t>
  </si>
  <si>
    <t>РАСХОДНЫЕ МАТЕРИАЛЫ</t>
  </si>
  <si>
    <t>ДЕРЕВЯННАЯ ПОСУДА</t>
  </si>
  <si>
    <t>ПОДНОСЫ</t>
  </si>
  <si>
    <t>ЧАЙНИКИ И НАБОРЫ</t>
  </si>
  <si>
    <t>АРОМА</t>
  </si>
  <si>
    <t>НАСТЕННЫЕ УКРАШЕНИЯ</t>
  </si>
  <si>
    <t>ПРОЧЕЕ</t>
  </si>
  <si>
    <t>РАЗНОЕ</t>
  </si>
  <si>
    <t>СВЕЧИ ПОДСВЕЧНИКИ</t>
  </si>
  <si>
    <t>МАСЛО БАЗОВОЕ</t>
  </si>
  <si>
    <t>МАСЛО АРОМАТИКА</t>
  </si>
  <si>
    <t>МАСЛО БАТТЕРЫ</t>
  </si>
  <si>
    <t>КРЕМЫ, МАСКИ, СКРАБЫ, ОБЕРТЫВАНИЯ, ГЕЛИ</t>
  </si>
  <si>
    <t>БАЛЬЗАМЫ И МАСЛО ТАЙ</t>
  </si>
  <si>
    <t>ИТОГО</t>
  </si>
  <si>
    <t>Травяной мешочек. тело 160 гр</t>
  </si>
  <si>
    <t>Травяной мешочек. тело 230 гр</t>
  </si>
  <si>
    <t>заказ этого раздела</t>
  </si>
  <si>
    <t>Здесь будет ваш заказ</t>
  </si>
  <si>
    <t>Картины в ассортименте</t>
  </si>
  <si>
    <r>
      <t xml:space="preserve">со скидкой </t>
    </r>
    <r>
      <rPr>
        <b/>
        <sz val="11"/>
        <color rgb="FFFF0000"/>
        <rFont val="Calibri"/>
        <family val="2"/>
        <charset val="204"/>
        <scheme val="minor"/>
      </rPr>
      <t xml:space="preserve">  5 %</t>
    </r>
  </si>
  <si>
    <r>
      <t xml:space="preserve">со скидкой  </t>
    </r>
    <r>
      <rPr>
        <b/>
        <sz val="11"/>
        <color rgb="FFFF0000"/>
        <rFont val="Calibri"/>
        <family val="2"/>
        <charset val="204"/>
        <scheme val="minor"/>
      </rPr>
      <t>10%</t>
    </r>
  </si>
  <si>
    <t>Маска «Горячий шоколад» 150 мл</t>
  </si>
  <si>
    <t>Термо-гель 250 мл</t>
  </si>
  <si>
    <t>Крио-гель 250 мл</t>
  </si>
  <si>
    <t>Крем массажный Мята и водоросли 250 мл</t>
  </si>
  <si>
    <t>Скраб Кофе и соль 250 мл</t>
  </si>
  <si>
    <t>Крем массажный Шоколад 250 мл</t>
  </si>
  <si>
    <t>Скраб Шокобелла и кофе 250 мл</t>
  </si>
  <si>
    <t>Шоколадное обертывание Горький шоколад 250 мл</t>
  </si>
  <si>
    <t>Крем массажный Зеленый чай 250 мл</t>
  </si>
  <si>
    <t>Крем массажный Франджипани 250 мл</t>
  </si>
  <si>
    <t>Крем массажный Манго 250 мл</t>
  </si>
  <si>
    <t>Липолитик «Огонь и лёд» 250 мл</t>
  </si>
  <si>
    <t>Водорослевый экстракт 250 мл</t>
  </si>
  <si>
    <t>ВБ</t>
  </si>
  <si>
    <t>Скраб манго и мёд 250 мл</t>
  </si>
  <si>
    <t>Крем антицеллюлитный Яблоко и корица 250 мл</t>
  </si>
  <si>
    <t>АК104</t>
  </si>
  <si>
    <t>АК105</t>
  </si>
  <si>
    <t>АК106</t>
  </si>
  <si>
    <t>Скребок сердце Байкальский нефрит</t>
  </si>
  <si>
    <t>АК107</t>
  </si>
  <si>
    <t>Скребок Гребень розовый кварц</t>
  </si>
  <si>
    <t>Скребок Сердце Белый агат</t>
  </si>
  <si>
    <t>Скребок Сердце Зеленый агат</t>
  </si>
  <si>
    <t>Скребок Сердце Черный агат</t>
  </si>
  <si>
    <t>ЧДП024</t>
  </si>
  <si>
    <t>Чаша для омовения ног Тайский алюминий (650 гр)</t>
  </si>
  <si>
    <t>Табличка на дверь "Идёт сеанс"</t>
  </si>
  <si>
    <t>АК026</t>
  </si>
  <si>
    <t>Камни для стоунтерапии ( мрамор )</t>
  </si>
  <si>
    <t>Скребок Гуаша Капля тайские фруктовые породы</t>
  </si>
  <si>
    <t>Скребок Гуаша Лапка тайские фруктовые породы</t>
  </si>
  <si>
    <t>Рукавичка для спа процедур махра</t>
  </si>
  <si>
    <t>ФК007</t>
  </si>
  <si>
    <t>ФК002</t>
  </si>
  <si>
    <t>Пижама для массажа Стандарт</t>
  </si>
  <si>
    <t>Пижама для массажа Эконом белая</t>
  </si>
  <si>
    <t>ФМ059</t>
  </si>
  <si>
    <t>Брюки тонкий трикотаж ( черный )</t>
  </si>
  <si>
    <t>Брюки плотный трикотаж ( черный )</t>
  </si>
  <si>
    <t>Брюки плотный трикотаж (синий)</t>
  </si>
  <si>
    <t>Блуза женская плотный трикотаж (синий)</t>
  </si>
  <si>
    <t>Блуза мужская плотный трикотаж (синий)</t>
  </si>
  <si>
    <t>Блуза хироргическая (лён)</t>
  </si>
  <si>
    <t>ФМ060</t>
  </si>
  <si>
    <t>Блуза хирургическая с сеткой (ТС)</t>
  </si>
  <si>
    <t>ФМ062</t>
  </si>
  <si>
    <t>Блуза женская с поясом и сеткой (ТС)</t>
  </si>
  <si>
    <t>ФМ063</t>
  </si>
  <si>
    <t>Футболка унисекс с сеткой</t>
  </si>
  <si>
    <t>ФМ064</t>
  </si>
  <si>
    <t>Футболка СПА женская с сеткой</t>
  </si>
  <si>
    <t>ФМ065</t>
  </si>
  <si>
    <t>Брюки из льна и конопли</t>
  </si>
  <si>
    <t>ФМ061</t>
  </si>
  <si>
    <t>Скраб для тела "Перец и Корица" (250мл и 1000 мл)</t>
  </si>
  <si>
    <t xml:space="preserve">АМ110 </t>
  </si>
  <si>
    <t>АМ112</t>
  </si>
  <si>
    <t>Скраб для тела соляной "Зеленый чай" (250-1000 мл)</t>
  </si>
  <si>
    <t>Скраб для тела сахарный "Имбирь" (250-1000 мл)</t>
  </si>
  <si>
    <t>Масло кокосовое с экстрактом Франжипани 250 мл</t>
  </si>
  <si>
    <t>Наборы</t>
  </si>
  <si>
    <t>Набор домашних продуктов (2 крио+2 термо)</t>
  </si>
  <si>
    <t xml:space="preserve">КН008 </t>
  </si>
  <si>
    <t>Антицеллюлитный "Огонь и лёд" №1</t>
  </si>
  <si>
    <t xml:space="preserve">КН009 </t>
  </si>
  <si>
    <t>Антицеллюлитный "Огонь и лёд" №2</t>
  </si>
  <si>
    <t xml:space="preserve">КН010 </t>
  </si>
  <si>
    <t>Антицеллюлитный "Огонь и лёд" №3</t>
  </si>
  <si>
    <t xml:space="preserve">КН011 </t>
  </si>
  <si>
    <t>Нежные Баттеры (плотные масла)</t>
  </si>
  <si>
    <t>КН012</t>
  </si>
  <si>
    <t>Набор Настоящий шоколад</t>
  </si>
  <si>
    <t xml:space="preserve">КН013 </t>
  </si>
  <si>
    <t>Набор Ароматные тропики</t>
  </si>
  <si>
    <t>КН014</t>
  </si>
  <si>
    <t xml:space="preserve">КН015 </t>
  </si>
  <si>
    <t>Набор Морские водоросли</t>
  </si>
  <si>
    <t>АМ111</t>
  </si>
  <si>
    <t xml:space="preserve">КН016 </t>
  </si>
  <si>
    <t>Йогуртовый сет (маски-финиши)</t>
  </si>
  <si>
    <t>Скраб сет (сахарные и соляные скрабы для тела)</t>
  </si>
  <si>
    <t xml:space="preserve">КН017 </t>
  </si>
  <si>
    <t>Масло Авокадо 500 мл</t>
  </si>
  <si>
    <t>Масло Виноградной косточки 500 мл</t>
  </si>
  <si>
    <t>Масло Кунжутное 500 мл</t>
  </si>
  <si>
    <t>Масло Сладкого миндаля 500 мл</t>
  </si>
  <si>
    <t>Масло массажное с экстрактом Лемонграсса 500 мл</t>
  </si>
  <si>
    <t>Масло массажное с Шоколадной композицией 500 мл</t>
  </si>
  <si>
    <t>Массажное масло с экстрактом Лаванды 500 мл</t>
  </si>
  <si>
    <t>Массажное масло Лотос 500 мл</t>
  </si>
  <si>
    <t>Масло массажное с экстрактом Имбиря 500 мл</t>
  </si>
  <si>
    <t>Масло массажное  Зеленый чай 500 мл</t>
  </si>
  <si>
    <t>Масло массажное с экстрактом Папайи 500 мл</t>
  </si>
  <si>
    <t>Масло с экстрактом Мяты 500 мл</t>
  </si>
  <si>
    <t>Массажное масло с экстрактом перца 200 мл</t>
  </si>
  <si>
    <t>Массажное масло Бамбук 500 мл</t>
  </si>
  <si>
    <t>Масло массажное Сказки Востока 500 мл</t>
  </si>
  <si>
    <t>Масло массажное Нежные объятия 500 мл</t>
  </si>
  <si>
    <t>Масло массажное с экстрактом Магнолия 500 мл</t>
  </si>
  <si>
    <t>Масло массажное с экстрактом Гренадин 500 мл</t>
  </si>
  <si>
    <t>Набор масел LUXURY 5х100 мл</t>
  </si>
  <si>
    <t>Масло массажное Черничный пирог 500 мл</t>
  </si>
  <si>
    <t>Набор масел " 5 стихий "-Фен Шуй 5х100 мл</t>
  </si>
  <si>
    <t>масло со Спирулиной 200 мл</t>
  </si>
  <si>
    <t>Масло массажное Имбирь - Зеленый чай 500 мл</t>
  </si>
  <si>
    <t>Масло массажное Вишня - Слива 500 мл</t>
  </si>
  <si>
    <t>Набор масел TOP 7х100 мл</t>
  </si>
  <si>
    <t>Масло Рисовых отрубей 500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</si>
</sst>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₽&quot;"/>
    <numFmt numFmtId="165" formatCode="0&quot; шт.&quot;"/>
    <numFmt numFmtId="166" formatCode="#,##0\ &quot;₽&quot;"/>
  </numFmts>
  <fonts count="25" x14ac:knownFonts="1">
    <font>
      <sz val="11"/>
      <color theme="1"/>
      <name val="Calibri"/>
      <family val="2"/>
      <charset val="204"/>
      <scheme val="minor"/>
    </font>
    <font>
      <b/>
      <sz val="26"/>
      <color indexed="8"/>
      <name val="Arial Cyr"/>
    </font>
    <font>
      <sz val="10"/>
      <color indexed="8"/>
      <name val="Arial Cyr"/>
    </font>
    <font>
      <b/>
      <sz val="10"/>
      <color indexed="8"/>
      <name val="Arial Cyr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sz val="26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C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0"/>
      <color theme="9" tint="-0.249977111117893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color theme="9" tint="-0.499984740745262"/>
      <name val="Arial"/>
      <family val="2"/>
      <charset val="204"/>
    </font>
    <font>
      <b/>
      <sz val="11"/>
      <color theme="9" tint="-0.49998474074526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31A2"/>
        <bgColor indexed="64"/>
      </patternFill>
    </fill>
    <fill>
      <patternFill patternType="solid">
        <fgColor rgb="FF53CE3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/>
    <xf numFmtId="0" fontId="0" fillId="0" borderId="0" xfId="0" applyAlignment="1"/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164" fontId="2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/>
    <xf numFmtId="0" fontId="7" fillId="0" borderId="0" xfId="0" applyFont="1" applyBorder="1" applyAlignment="1"/>
    <xf numFmtId="0" fontId="0" fillId="0" borderId="0" xfId="0" applyAlignment="1">
      <alignment horizontal="right"/>
    </xf>
    <xf numFmtId="14" fontId="15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10" fillId="0" borderId="0" xfId="0" applyFont="1" applyAlignment="1"/>
    <xf numFmtId="14" fontId="10" fillId="0" borderId="0" xfId="0" applyNumberFormat="1" applyFont="1" applyAlignment="1">
      <alignment horizontal="left"/>
    </xf>
    <xf numFmtId="166" fontId="7" fillId="0" borderId="1" xfId="0" applyNumberFormat="1" applyFont="1" applyBorder="1"/>
    <xf numFmtId="0" fontId="10" fillId="0" borderId="0" xfId="0" applyFont="1"/>
    <xf numFmtId="0" fontId="11" fillId="0" borderId="0" xfId="0" applyFont="1"/>
    <xf numFmtId="0" fontId="19" fillId="0" borderId="0" xfId="0" applyFont="1"/>
    <xf numFmtId="0" fontId="13" fillId="6" borderId="11" xfId="0" applyFont="1" applyFill="1" applyBorder="1"/>
    <xf numFmtId="0" fontId="13" fillId="6" borderId="14" xfId="0" applyFont="1" applyFill="1" applyBorder="1"/>
    <xf numFmtId="0" fontId="13" fillId="6" borderId="16" xfId="0" applyFont="1" applyFill="1" applyBorder="1"/>
    <xf numFmtId="0" fontId="0" fillId="7" borderId="11" xfId="0" applyFill="1" applyBorder="1"/>
    <xf numFmtId="0" fontId="0" fillId="7" borderId="14" xfId="0" applyFill="1" applyBorder="1"/>
    <xf numFmtId="0" fontId="0" fillId="7" borderId="16" xfId="0" applyFill="1" applyBorder="1"/>
    <xf numFmtId="0" fontId="0" fillId="8" borderId="11" xfId="0" applyFill="1" applyBorder="1"/>
    <xf numFmtId="0" fontId="0" fillId="8" borderId="14" xfId="0" applyFill="1" applyBorder="1"/>
    <xf numFmtId="0" fontId="0" fillId="8" borderId="16" xfId="0" applyFill="1" applyBorder="1"/>
    <xf numFmtId="0" fontId="0" fillId="9" borderId="11" xfId="0" applyFill="1" applyBorder="1"/>
    <xf numFmtId="0" fontId="0" fillId="9" borderId="14" xfId="0" applyFill="1" applyBorder="1"/>
    <xf numFmtId="0" fontId="0" fillId="9" borderId="16" xfId="0" applyFill="1" applyBorder="1"/>
    <xf numFmtId="0" fontId="0" fillId="10" borderId="11" xfId="0" applyFill="1" applyBorder="1"/>
    <xf numFmtId="0" fontId="0" fillId="10" borderId="14" xfId="0" applyFill="1" applyBorder="1"/>
    <xf numFmtId="0" fontId="0" fillId="10" borderId="16" xfId="0" applyFill="1" applyBorder="1"/>
    <xf numFmtId="0" fontId="0" fillId="11" borderId="11" xfId="0" applyFill="1" applyBorder="1"/>
    <xf numFmtId="0" fontId="0" fillId="11" borderId="14" xfId="0" applyFill="1" applyBorder="1"/>
    <xf numFmtId="0" fontId="0" fillId="11" borderId="16" xfId="0" applyFill="1" applyBorder="1"/>
    <xf numFmtId="0" fontId="0" fillId="5" borderId="11" xfId="0" applyFill="1" applyBorder="1"/>
    <xf numFmtId="0" fontId="0" fillId="5" borderId="14" xfId="0" applyFill="1" applyBorder="1"/>
    <xf numFmtId="0" fontId="0" fillId="5" borderId="16" xfId="0" applyFill="1" applyBorder="1"/>
    <xf numFmtId="165" fontId="17" fillId="0" borderId="0" xfId="0" applyNumberFormat="1" applyFont="1" applyBorder="1" applyAlignment="1">
      <alignment horizontal="right" vertical="center"/>
    </xf>
    <xf numFmtId="164" fontId="16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/>
    <xf numFmtId="0" fontId="3" fillId="0" borderId="0" xfId="0" applyFont="1"/>
    <xf numFmtId="0" fontId="3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left" vertical="center"/>
    </xf>
    <xf numFmtId="0" fontId="7" fillId="12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center" vertical="center" wrapText="1"/>
    </xf>
    <xf numFmtId="166" fontId="7" fillId="12" borderId="1" xfId="0" applyNumberFormat="1" applyFont="1" applyFill="1" applyBorder="1"/>
    <xf numFmtId="164" fontId="7" fillId="12" borderId="1" xfId="0" applyNumberFormat="1" applyFont="1" applyFill="1" applyBorder="1"/>
    <xf numFmtId="1" fontId="5" fillId="12" borderId="1" xfId="0" applyNumberFormat="1" applyFont="1" applyFill="1" applyBorder="1" applyAlignment="1" applyProtection="1">
      <alignment horizontal="center"/>
      <protection locked="0"/>
    </xf>
    <xf numFmtId="164" fontId="2" fillId="12" borderId="1" xfId="0" applyNumberFormat="1" applyFont="1" applyFill="1" applyBorder="1"/>
    <xf numFmtId="0" fontId="0" fillId="12" borderId="0" xfId="0" applyFill="1"/>
    <xf numFmtId="0" fontId="4" fillId="12" borderId="1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166" fontId="7" fillId="0" borderId="1" xfId="0" applyNumberFormat="1" applyFont="1" applyFill="1" applyBorder="1"/>
    <xf numFmtId="164" fontId="7" fillId="0" borderId="1" xfId="0" applyNumberFormat="1" applyFont="1" applyFill="1" applyBorder="1"/>
    <xf numFmtId="1" fontId="5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/>
    <xf numFmtId="0" fontId="0" fillId="0" borderId="0" xfId="0" applyFill="1"/>
    <xf numFmtId="0" fontId="0" fillId="0" borderId="1" xfId="0" applyFill="1" applyBorder="1"/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 applyAlignment="1"/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3" fillId="0" borderId="0" xfId="0" applyFont="1"/>
    <xf numFmtId="0" fontId="3" fillId="0" borderId="0" xfId="0" applyFont="1" applyFill="1"/>
    <xf numFmtId="0" fontId="14" fillId="0" borderId="0" xfId="0" applyFont="1" applyFill="1"/>
    <xf numFmtId="0" fontId="24" fillId="0" borderId="0" xfId="0" applyFont="1" applyFill="1" applyAlignment="1">
      <alignment wrapText="1"/>
    </xf>
    <xf numFmtId="0" fontId="7" fillId="0" borderId="0" xfId="0" applyFont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20" fillId="0" borderId="12" xfId="1" applyFont="1" applyBorder="1" applyAlignment="1">
      <alignment horizontal="left" indent="1"/>
    </xf>
    <xf numFmtId="0" fontId="20" fillId="0" borderId="13" xfId="1" applyFont="1" applyBorder="1" applyAlignment="1">
      <alignment horizontal="left" indent="1"/>
    </xf>
    <xf numFmtId="165" fontId="17" fillId="0" borderId="9" xfId="0" applyNumberFormat="1" applyFont="1" applyBorder="1" applyAlignment="1">
      <alignment horizontal="right" vertical="center"/>
    </xf>
    <xf numFmtId="165" fontId="17" fillId="0" borderId="8" xfId="0" applyNumberFormat="1" applyFont="1" applyBorder="1" applyAlignment="1">
      <alignment horizontal="right" vertical="center"/>
    </xf>
    <xf numFmtId="165" fontId="17" fillId="0" borderId="10" xfId="0" applyNumberFormat="1" applyFont="1" applyBorder="1" applyAlignment="1">
      <alignment horizontal="right" vertical="center"/>
    </xf>
    <xf numFmtId="164" fontId="16" fillId="0" borderId="9" xfId="0" applyNumberFormat="1" applyFont="1" applyBorder="1" applyAlignment="1">
      <alignment horizontal="right" vertical="center"/>
    </xf>
    <xf numFmtId="164" fontId="16" fillId="0" borderId="8" xfId="0" applyNumberFormat="1" applyFont="1" applyBorder="1" applyAlignment="1">
      <alignment horizontal="right" vertical="center"/>
    </xf>
    <xf numFmtId="164" fontId="16" fillId="0" borderId="10" xfId="0" applyNumberFormat="1" applyFont="1" applyBorder="1" applyAlignment="1">
      <alignment horizontal="right" vertical="center"/>
    </xf>
    <xf numFmtId="0" fontId="19" fillId="0" borderId="0" xfId="1" applyFont="1" applyBorder="1" applyAlignment="1">
      <alignment horizontal="left" indent="2"/>
    </xf>
    <xf numFmtId="0" fontId="19" fillId="0" borderId="15" xfId="1" applyFont="1" applyBorder="1" applyAlignment="1">
      <alignment horizontal="left" indent="2"/>
    </xf>
    <xf numFmtId="0" fontId="19" fillId="0" borderId="17" xfId="1" applyFont="1" applyBorder="1" applyAlignment="1">
      <alignment horizontal="left" indent="2"/>
    </xf>
    <xf numFmtId="0" fontId="19" fillId="0" borderId="18" xfId="1" applyFont="1" applyBorder="1" applyAlignment="1">
      <alignment horizontal="left" indent="2"/>
    </xf>
    <xf numFmtId="165" fontId="17" fillId="0" borderId="11" xfId="0" applyNumberFormat="1" applyFont="1" applyBorder="1" applyAlignment="1">
      <alignment horizontal="right" vertical="center"/>
    </xf>
    <xf numFmtId="165" fontId="17" fillId="0" borderId="14" xfId="0" applyNumberFormat="1" applyFont="1" applyBorder="1" applyAlignment="1">
      <alignment horizontal="right" vertical="center"/>
    </xf>
    <xf numFmtId="165" fontId="17" fillId="0" borderId="16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22" fillId="0" borderId="17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top"/>
    </xf>
    <xf numFmtId="165" fontId="17" fillId="0" borderId="0" xfId="0" applyNumberFormat="1" applyFont="1" applyAlignment="1">
      <alignment horizont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4" fontId="16" fillId="0" borderId="1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164" fontId="16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99CCFF"/>
      <color rgb="FF00FFFF"/>
      <color rgb="FF996633"/>
      <color rgb="FF53CE32"/>
      <color rgb="FFFF66FF"/>
      <color rgb="FFFF33CC"/>
      <color rgb="FFFFFF00"/>
      <color rgb="FFFFFF66"/>
      <color rgb="FFFF9966"/>
      <color rgb="FFCED7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i-estetist.ru/" TargetMode="External"/><Relationship Id="rId2" Type="http://schemas.openxmlformats.org/officeDocument/2006/relationships/hyperlink" Target="mailto:info@i-estetist.ru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i-estetist.ru" TargetMode="External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5" Type="http://schemas.openxmlformats.org/officeDocument/2006/relationships/hyperlink" Target="https://i-estetist.ru/product-category/odezhda-dlya-massazha/" TargetMode="External"/><Relationship Id="rId4" Type="http://schemas.openxmlformats.org/officeDocument/2006/relationships/hyperlink" Target="https://i-estetist.ru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i-estetist.ru" TargetMode="External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5" Type="http://schemas.openxmlformats.org/officeDocument/2006/relationships/hyperlink" Target="https://i-estetist.ru/product-category/kosmetika/" TargetMode="External"/><Relationship Id="rId4" Type="http://schemas.openxmlformats.org/officeDocument/2006/relationships/hyperlink" Target="https://i-estetist.ru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i-estetist.ru" TargetMode="External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5" Type="http://schemas.openxmlformats.org/officeDocument/2006/relationships/hyperlink" Target="https://i-estetist.ru/product-category/aksessuary-dlya-massazha/" TargetMode="External"/><Relationship Id="rId4" Type="http://schemas.openxmlformats.org/officeDocument/2006/relationships/hyperlink" Target="https://i-estetist.ru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i-estetist.ru" TargetMode="External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5" Type="http://schemas.openxmlformats.org/officeDocument/2006/relationships/hyperlink" Target="https://i-estetist.ru/product-category/dlya-massazhnogo-kabineta/tekstil/" TargetMode="External"/><Relationship Id="rId4" Type="http://schemas.openxmlformats.org/officeDocument/2006/relationships/hyperlink" Target="https://i-estetist.ru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i-estetist.ru" TargetMode="External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5" Type="http://schemas.openxmlformats.org/officeDocument/2006/relationships/hyperlink" Target="https://i-estetist.ru/product-category/dlya-massazhnogo-kabineta/raskhodnye-materialy/" TargetMode="External"/><Relationship Id="rId4" Type="http://schemas.openxmlformats.org/officeDocument/2006/relationships/hyperlink" Target="https://i-estetist.ru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i-estetist.ru" TargetMode="External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5" Type="http://schemas.openxmlformats.org/officeDocument/2006/relationships/hyperlink" Target="https://i-estetist.ru/product-category/dekor/" TargetMode="External"/><Relationship Id="rId4" Type="http://schemas.openxmlformats.org/officeDocument/2006/relationships/hyperlink" Target="https://i-estetist.ru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i-estetist.ru" TargetMode="External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4" Type="http://schemas.openxmlformats.org/officeDocument/2006/relationships/hyperlink" Target="https://i-estetist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83820</xdr:rowOff>
    </xdr:from>
    <xdr:to>
      <xdr:col>2</xdr:col>
      <xdr:colOff>556259</xdr:colOff>
      <xdr:row>3</xdr:row>
      <xdr:rowOff>365760</xdr:rowOff>
    </xdr:to>
    <xdr:grpSp>
      <xdr:nvGrpSpPr>
        <xdr:cNvPr id="3" name="Группа 2">
          <a:extLst>
            <a:ext uri="{FF2B5EF4-FFF2-40B4-BE49-F238E27FC236}">
              <a16:creationId xmlns:a16="http://schemas.microsoft.com/office/drawing/2014/main" id="{77A3EDFE-BBB2-4DF2-82C4-BC4F6ACB9B7B}"/>
            </a:ext>
          </a:extLst>
        </xdr:cNvPr>
        <xdr:cNvGrpSpPr/>
      </xdr:nvGrpSpPr>
      <xdr:grpSpPr>
        <a:xfrm>
          <a:off x="241935" y="83820"/>
          <a:ext cx="1247774" cy="967740"/>
          <a:chOff x="251460" y="68580"/>
          <a:chExt cx="1104900" cy="845820"/>
        </a:xfrm>
      </xdr:grpSpPr>
      <xdr:sp macro="" textlink="">
        <xdr:nvSpPr>
          <xdr:cNvPr id="4" name="Прямоугольник 3">
            <a:extLst>
              <a:ext uri="{FF2B5EF4-FFF2-40B4-BE49-F238E27FC236}">
                <a16:creationId xmlns:a16="http://schemas.microsoft.com/office/drawing/2014/main" id="{ACA8E365-3782-43CE-B7E1-8DBAF2649911}"/>
              </a:ext>
            </a:extLst>
          </xdr:cNvPr>
          <xdr:cNvSpPr/>
        </xdr:nvSpPr>
        <xdr:spPr>
          <a:xfrm>
            <a:off x="251460" y="68580"/>
            <a:ext cx="1104900" cy="845820"/>
          </a:xfrm>
          <a:prstGeom prst="rect">
            <a:avLst/>
          </a:prstGeom>
          <a:solidFill>
            <a:schemeClr val="bg1"/>
          </a:solidFill>
          <a:ln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pic>
        <xdr:nvPicPr>
          <xdr:cNvPr id="5" name="Рисунок 4">
            <a:extLst>
              <a:ext uri="{FF2B5EF4-FFF2-40B4-BE49-F238E27FC236}">
                <a16:creationId xmlns:a16="http://schemas.microsoft.com/office/drawing/2014/main" id="{37C45560-A684-4177-9DE0-6A1137C535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287813" y="165178"/>
            <a:ext cx="1037711" cy="648959"/>
          </a:xfrm>
          <a:prstGeom prst="rect">
            <a:avLst/>
          </a:prstGeom>
        </xdr:spPr>
      </xdr:pic>
    </xdr:grpSp>
    <xdr:clientData/>
  </xdr:twoCellAnchor>
  <xdr:twoCellAnchor editAs="absolute">
    <xdr:from>
      <xdr:col>2</xdr:col>
      <xdr:colOff>678180</xdr:colOff>
      <xdr:row>0</xdr:row>
      <xdr:rowOff>38100</xdr:rowOff>
    </xdr:from>
    <xdr:to>
      <xdr:col>2</xdr:col>
      <xdr:colOff>1927860</xdr:colOff>
      <xdr:row>1</xdr:row>
      <xdr:rowOff>25500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EDB6B622-C318-4498-AD5A-C88115B643F3}"/>
            </a:ext>
          </a:extLst>
        </xdr:cNvPr>
        <xdr:cNvSpPr txBox="1">
          <a:spLocks noChangeArrowheads="1"/>
        </xdr:cNvSpPr>
      </xdr:nvSpPr>
      <xdr:spPr bwMode="auto">
        <a:xfrm>
          <a:off x="1638300" y="3810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(906) 713 91 91</a:t>
          </a:r>
        </a:p>
      </xdr:txBody>
    </xdr:sp>
    <xdr:clientData/>
  </xdr:twoCellAnchor>
  <xdr:twoCellAnchor editAs="absolute">
    <xdr:from>
      <xdr:col>4</xdr:col>
      <xdr:colOff>129540</xdr:colOff>
      <xdr:row>0</xdr:row>
      <xdr:rowOff>38100</xdr:rowOff>
    </xdr:from>
    <xdr:to>
      <xdr:col>4</xdr:col>
      <xdr:colOff>1074420</xdr:colOff>
      <xdr:row>1</xdr:row>
      <xdr:rowOff>25500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45E666FB-817C-4882-8F04-0D4117B48C2A}"/>
            </a:ext>
          </a:extLst>
        </xdr:cNvPr>
        <xdr:cNvSpPr txBox="1">
          <a:spLocks noChangeArrowheads="1"/>
        </xdr:cNvSpPr>
      </xdr:nvSpPr>
      <xdr:spPr bwMode="auto">
        <a:xfrm>
          <a:off x="5143500" y="38100"/>
          <a:ext cx="9448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(925) 488 83 88</a:t>
          </a:r>
        </a:p>
      </xdr:txBody>
    </xdr:sp>
    <xdr:clientData/>
  </xdr:twoCellAnchor>
  <xdr:twoCellAnchor editAs="absolute">
    <xdr:from>
      <xdr:col>2</xdr:col>
      <xdr:colOff>2430780</xdr:colOff>
      <xdr:row>0</xdr:row>
      <xdr:rowOff>38100</xdr:rowOff>
    </xdr:from>
    <xdr:to>
      <xdr:col>3</xdr:col>
      <xdr:colOff>160020</xdr:colOff>
      <xdr:row>1</xdr:row>
      <xdr:rowOff>25500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1FB2707C-32C6-4DBE-93B9-6E5E927FD053}"/>
            </a:ext>
          </a:extLst>
        </xdr:cNvPr>
        <xdr:cNvSpPr txBox="1">
          <a:spLocks noChangeArrowheads="1"/>
        </xdr:cNvSpPr>
      </xdr:nvSpPr>
      <xdr:spPr bwMode="auto">
        <a:xfrm>
          <a:off x="3390900" y="3810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(926) 636 06 26</a:t>
          </a:r>
        </a:p>
      </xdr:txBody>
    </xdr:sp>
    <xdr:clientData/>
  </xdr:twoCellAnchor>
  <xdr:twoCellAnchor editAs="absolute">
    <xdr:from>
      <xdr:col>2</xdr:col>
      <xdr:colOff>678180</xdr:colOff>
      <xdr:row>1</xdr:row>
      <xdr:rowOff>60960</xdr:rowOff>
    </xdr:from>
    <xdr:to>
      <xdr:col>2</xdr:col>
      <xdr:colOff>1927860</xdr:colOff>
      <xdr:row>2</xdr:row>
      <xdr:rowOff>48360</xdr:rowOff>
    </xdr:to>
    <xdr:sp macro="" textlink="">
      <xdr:nvSpPr>
        <xdr:cNvPr id="15" name="Text Box 1">
          <a:hlinkClick xmlns:r="http://schemas.openxmlformats.org/officeDocument/2006/relationships" r:id="rId2" tooltip="НАПИСАТЬ ПИСЬМО"/>
          <a:extLst>
            <a:ext uri="{FF2B5EF4-FFF2-40B4-BE49-F238E27FC236}">
              <a16:creationId xmlns:a16="http://schemas.microsoft.com/office/drawing/2014/main" id="{7B477556-A7EE-47D0-B13F-4E052CCC8F95}"/>
            </a:ext>
          </a:extLst>
        </xdr:cNvPr>
        <xdr:cNvSpPr txBox="1">
          <a:spLocks noChangeArrowheads="1"/>
        </xdr:cNvSpPr>
      </xdr:nvSpPr>
      <xdr:spPr bwMode="auto">
        <a:xfrm>
          <a:off x="1638300" y="28956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info@i-estetit.ru</a:t>
          </a:r>
          <a:endParaRPr lang="ru-RU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</xdr:col>
      <xdr:colOff>2430780</xdr:colOff>
      <xdr:row>1</xdr:row>
      <xdr:rowOff>53340</xdr:rowOff>
    </xdr:from>
    <xdr:to>
      <xdr:col>3</xdr:col>
      <xdr:colOff>160020</xdr:colOff>
      <xdr:row>2</xdr:row>
      <xdr:rowOff>40740</xdr:rowOff>
    </xdr:to>
    <xdr:sp macro="" textlink="">
      <xdr:nvSpPr>
        <xdr:cNvPr id="16" name="Text Box 1">
          <a:hlinkClick xmlns:r="http://schemas.openxmlformats.org/officeDocument/2006/relationships" r:id="rId3" tooltip="ПЕРЕЙТИ НА САЙТ"/>
          <a:extLst>
            <a:ext uri="{FF2B5EF4-FFF2-40B4-BE49-F238E27FC236}">
              <a16:creationId xmlns:a16="http://schemas.microsoft.com/office/drawing/2014/main" id="{84E332C4-669D-4801-9FC1-3EED11E91C05}"/>
            </a:ext>
          </a:extLst>
        </xdr:cNvPr>
        <xdr:cNvSpPr txBox="1">
          <a:spLocks noChangeArrowheads="1"/>
        </xdr:cNvSpPr>
      </xdr:nvSpPr>
      <xdr:spPr bwMode="auto">
        <a:xfrm>
          <a:off x="3390900" y="28194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www.i-estetist.ru</a:t>
          </a:r>
          <a:endParaRPr lang="ru-RU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4</xdr:col>
      <xdr:colOff>129540</xdr:colOff>
      <xdr:row>1</xdr:row>
      <xdr:rowOff>53340</xdr:rowOff>
    </xdr:from>
    <xdr:to>
      <xdr:col>4</xdr:col>
      <xdr:colOff>1074420</xdr:colOff>
      <xdr:row>2</xdr:row>
      <xdr:rowOff>40740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3EFF2128-786F-4EF4-95EB-9DE8307DB149}"/>
            </a:ext>
          </a:extLst>
        </xdr:cNvPr>
        <xdr:cNvSpPr txBox="1">
          <a:spLocks noChangeArrowheads="1"/>
        </xdr:cNvSpPr>
      </xdr:nvSpPr>
      <xdr:spPr bwMode="auto">
        <a:xfrm>
          <a:off x="5143500" y="281940"/>
          <a:ext cx="9448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пн-сб с 11 до 17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586740</xdr:colOff>
      <xdr:row>0</xdr:row>
      <xdr:rowOff>91440</xdr:rowOff>
    </xdr:from>
    <xdr:to>
      <xdr:col>7</xdr:col>
      <xdr:colOff>83820</xdr:colOff>
      <xdr:row>1</xdr:row>
      <xdr:rowOff>182880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F5188B7-0C15-46D2-BDD4-80738CFC6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5640" y="91440"/>
          <a:ext cx="304800" cy="320040"/>
        </a:xfrm>
        <a:prstGeom prst="rect">
          <a:avLst/>
        </a:prstGeom>
      </xdr:spPr>
    </xdr:pic>
    <xdr:clientData/>
  </xdr:twoCellAnchor>
  <xdr:twoCellAnchor editAs="absolute">
    <xdr:from>
      <xdr:col>1</xdr:col>
      <xdr:colOff>22860</xdr:colOff>
      <xdr:row>0</xdr:row>
      <xdr:rowOff>83820</xdr:rowOff>
    </xdr:from>
    <xdr:to>
      <xdr:col>2</xdr:col>
      <xdr:colOff>556260</xdr:colOff>
      <xdr:row>3</xdr:row>
      <xdr:rowOff>365760</xdr:rowOff>
    </xdr:to>
    <xdr:grpSp>
      <xdr:nvGrpSpPr>
        <xdr:cNvPr id="10" name="Группа 9">
          <a:extLst>
            <a:ext uri="{FF2B5EF4-FFF2-40B4-BE49-F238E27FC236}">
              <a16:creationId xmlns:a16="http://schemas.microsoft.com/office/drawing/2014/main" id="{5A9E1054-BE50-4E6F-8B82-251BA563BDBF}"/>
            </a:ext>
          </a:extLst>
        </xdr:cNvPr>
        <xdr:cNvGrpSpPr/>
      </xdr:nvGrpSpPr>
      <xdr:grpSpPr>
        <a:xfrm>
          <a:off x="241935" y="83820"/>
          <a:ext cx="1247775" cy="967740"/>
          <a:chOff x="251460" y="68580"/>
          <a:chExt cx="1104900" cy="845820"/>
        </a:xfrm>
      </xdr:grpSpPr>
      <xdr:sp macro="" textlink="">
        <xdr:nvSpPr>
          <xdr:cNvPr id="4" name="Прямоугольник 3">
            <a:extLst>
              <a:ext uri="{FF2B5EF4-FFF2-40B4-BE49-F238E27FC236}">
                <a16:creationId xmlns:a16="http://schemas.microsoft.com/office/drawing/2014/main" id="{26C2EF34-648B-4B4D-92D0-780D94ABFE2D}"/>
              </a:ext>
            </a:extLst>
          </xdr:cNvPr>
          <xdr:cNvSpPr/>
        </xdr:nvSpPr>
        <xdr:spPr>
          <a:xfrm>
            <a:off x="251460" y="68580"/>
            <a:ext cx="1104900" cy="845820"/>
          </a:xfrm>
          <a:prstGeom prst="rect">
            <a:avLst/>
          </a:prstGeom>
          <a:solidFill>
            <a:schemeClr val="bg1"/>
          </a:solidFill>
          <a:ln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pic>
        <xdr:nvPicPr>
          <xdr:cNvPr id="3" name="Рисунок 2">
            <a:extLst>
              <a:ext uri="{FF2B5EF4-FFF2-40B4-BE49-F238E27FC236}">
                <a16:creationId xmlns:a16="http://schemas.microsoft.com/office/drawing/2014/main" id="{A612F90A-0904-4482-B024-2B14F1690A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290434" y="168479"/>
            <a:ext cx="1037711" cy="648957"/>
          </a:xfrm>
          <a:prstGeom prst="rect">
            <a:avLst/>
          </a:prstGeom>
        </xdr:spPr>
      </xdr:pic>
    </xdr:grpSp>
    <xdr:clientData/>
  </xdr:twoCellAnchor>
  <xdr:twoCellAnchor editAs="absolute">
    <xdr:from>
      <xdr:col>2</xdr:col>
      <xdr:colOff>1127760</xdr:colOff>
      <xdr:row>0</xdr:row>
      <xdr:rowOff>53340</xdr:rowOff>
    </xdr:from>
    <xdr:to>
      <xdr:col>2</xdr:col>
      <xdr:colOff>2377440</xdr:colOff>
      <xdr:row>1</xdr:row>
      <xdr:rowOff>40740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78D43D2F-F1A5-46AD-B0E0-B4FB60814A16}"/>
            </a:ext>
          </a:extLst>
        </xdr:cNvPr>
        <xdr:cNvSpPr txBox="1">
          <a:spLocks noChangeArrowheads="1"/>
        </xdr:cNvSpPr>
      </xdr:nvSpPr>
      <xdr:spPr bwMode="auto">
        <a:xfrm>
          <a:off x="2087880" y="5334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(906) 713 91 91</a:t>
          </a:r>
        </a:p>
      </xdr:txBody>
    </xdr:sp>
    <xdr:clientData/>
  </xdr:twoCellAnchor>
  <xdr:twoCellAnchor editAs="absolute">
    <xdr:from>
      <xdr:col>4</xdr:col>
      <xdr:colOff>472440</xdr:colOff>
      <xdr:row>0</xdr:row>
      <xdr:rowOff>53340</xdr:rowOff>
    </xdr:from>
    <xdr:to>
      <xdr:col>6</xdr:col>
      <xdr:colOff>106680</xdr:colOff>
      <xdr:row>1</xdr:row>
      <xdr:rowOff>40740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5D00C29-0824-412C-8FAD-317B3EE3E4DD}"/>
            </a:ext>
          </a:extLst>
        </xdr:cNvPr>
        <xdr:cNvSpPr txBox="1">
          <a:spLocks noChangeArrowheads="1"/>
        </xdr:cNvSpPr>
      </xdr:nvSpPr>
      <xdr:spPr bwMode="auto">
        <a:xfrm>
          <a:off x="5295900" y="5334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(925) 488 83 88</a:t>
          </a:r>
        </a:p>
      </xdr:txBody>
    </xdr:sp>
    <xdr:clientData/>
  </xdr:twoCellAnchor>
  <xdr:twoCellAnchor editAs="absolute">
    <xdr:from>
      <xdr:col>2</xdr:col>
      <xdr:colOff>2735580</xdr:colOff>
      <xdr:row>0</xdr:row>
      <xdr:rowOff>53340</xdr:rowOff>
    </xdr:from>
    <xdr:to>
      <xdr:col>4</xdr:col>
      <xdr:colOff>121920</xdr:colOff>
      <xdr:row>1</xdr:row>
      <xdr:rowOff>40740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A3C15374-0AF8-4D0A-BAD6-AB9D58AC9C03}"/>
            </a:ext>
          </a:extLst>
        </xdr:cNvPr>
        <xdr:cNvSpPr txBox="1">
          <a:spLocks noChangeArrowheads="1"/>
        </xdr:cNvSpPr>
      </xdr:nvSpPr>
      <xdr:spPr bwMode="auto">
        <a:xfrm>
          <a:off x="3695700" y="5334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(926) 636 06 26</a:t>
          </a:r>
        </a:p>
      </xdr:txBody>
    </xdr:sp>
    <xdr:clientData/>
  </xdr:twoCellAnchor>
  <xdr:twoCellAnchor editAs="absolute">
    <xdr:from>
      <xdr:col>2</xdr:col>
      <xdr:colOff>1127760</xdr:colOff>
      <xdr:row>1</xdr:row>
      <xdr:rowOff>76200</xdr:rowOff>
    </xdr:from>
    <xdr:to>
      <xdr:col>2</xdr:col>
      <xdr:colOff>2377440</xdr:colOff>
      <xdr:row>2</xdr:row>
      <xdr:rowOff>63600</xdr:rowOff>
    </xdr:to>
    <xdr:sp macro="" textlink="">
      <xdr:nvSpPr>
        <xdr:cNvPr id="8" name="Text Box 1">
          <a:hlinkClick xmlns:r="http://schemas.openxmlformats.org/officeDocument/2006/relationships" r:id="rId3" tooltip="НАПИСАТЬ ПИСЬМО"/>
          <a:extLst>
            <a:ext uri="{FF2B5EF4-FFF2-40B4-BE49-F238E27FC236}">
              <a16:creationId xmlns:a16="http://schemas.microsoft.com/office/drawing/2014/main" id="{F5FE520C-2F07-4020-B4D0-F437E31A6CFD}"/>
            </a:ext>
          </a:extLst>
        </xdr:cNvPr>
        <xdr:cNvSpPr txBox="1">
          <a:spLocks noChangeArrowheads="1"/>
        </xdr:cNvSpPr>
      </xdr:nvSpPr>
      <xdr:spPr bwMode="auto">
        <a:xfrm>
          <a:off x="2087880" y="30480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info@i-estetit.ru</a:t>
          </a:r>
          <a:endParaRPr lang="ru-RU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</xdr:col>
      <xdr:colOff>2735580</xdr:colOff>
      <xdr:row>1</xdr:row>
      <xdr:rowOff>68580</xdr:rowOff>
    </xdr:from>
    <xdr:to>
      <xdr:col>4</xdr:col>
      <xdr:colOff>121920</xdr:colOff>
      <xdr:row>2</xdr:row>
      <xdr:rowOff>55980</xdr:rowOff>
    </xdr:to>
    <xdr:sp macro="" textlink="">
      <xdr:nvSpPr>
        <xdr:cNvPr id="9" name="Text Box 1">
          <a:hlinkClick xmlns:r="http://schemas.openxmlformats.org/officeDocument/2006/relationships" r:id="rId4" tooltip="ПЕРЕЙТИ НА САЙТ"/>
          <a:extLst>
            <a:ext uri="{FF2B5EF4-FFF2-40B4-BE49-F238E27FC236}">
              <a16:creationId xmlns:a16="http://schemas.microsoft.com/office/drawing/2014/main" id="{4C1473FD-7F7E-4365-93CD-602ADF97DCD6}"/>
            </a:ext>
          </a:extLst>
        </xdr:cNvPr>
        <xdr:cNvSpPr txBox="1">
          <a:spLocks noChangeArrowheads="1"/>
        </xdr:cNvSpPr>
      </xdr:nvSpPr>
      <xdr:spPr bwMode="auto">
        <a:xfrm>
          <a:off x="3695700" y="29718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www.i-estetist.ru</a:t>
          </a:r>
          <a:endParaRPr lang="ru-RU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4</xdr:col>
      <xdr:colOff>472440</xdr:colOff>
      <xdr:row>1</xdr:row>
      <xdr:rowOff>68580</xdr:rowOff>
    </xdr:from>
    <xdr:to>
      <xdr:col>6</xdr:col>
      <xdr:colOff>106680</xdr:colOff>
      <xdr:row>2</xdr:row>
      <xdr:rowOff>55980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FE4AF43-0B18-4985-A3D3-F3969E285A2B}"/>
            </a:ext>
          </a:extLst>
        </xdr:cNvPr>
        <xdr:cNvSpPr txBox="1">
          <a:spLocks noChangeArrowheads="1"/>
        </xdr:cNvSpPr>
      </xdr:nvSpPr>
      <xdr:spPr bwMode="auto">
        <a:xfrm>
          <a:off x="5295900" y="29718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пн-сб с 11 до 17</a:t>
          </a:r>
        </a:p>
      </xdr:txBody>
    </xdr:sp>
    <xdr:clientData/>
  </xdr:twoCellAnchor>
  <xdr:twoCellAnchor editAs="absolute">
    <xdr:from>
      <xdr:col>6</xdr:col>
      <xdr:colOff>716280</xdr:colOff>
      <xdr:row>7</xdr:row>
      <xdr:rowOff>22860</xdr:rowOff>
    </xdr:from>
    <xdr:to>
      <xdr:col>8</xdr:col>
      <xdr:colOff>746760</xdr:colOff>
      <xdr:row>7</xdr:row>
      <xdr:rowOff>175260</xdr:rowOff>
    </xdr:to>
    <xdr:sp macro="" textlink="">
      <xdr:nvSpPr>
        <xdr:cNvPr id="19" name="Text Box 1">
          <a:hlinkClick xmlns:r="http://schemas.openxmlformats.org/officeDocument/2006/relationships" r:id="rId5" tooltip="ПЕРЕЙТИ НА САЙТ"/>
          <a:extLst>
            <a:ext uri="{FF2B5EF4-FFF2-40B4-BE49-F238E27FC236}">
              <a16:creationId xmlns:a16="http://schemas.microsoft.com/office/drawing/2014/main" id="{9AF911B8-CD8E-4788-86D7-A012D984B6F7}"/>
            </a:ext>
          </a:extLst>
        </xdr:cNvPr>
        <xdr:cNvSpPr txBox="1">
          <a:spLocks noChangeArrowheads="1"/>
        </xdr:cNvSpPr>
      </xdr:nvSpPr>
      <xdr:spPr bwMode="auto">
        <a:xfrm>
          <a:off x="7155180" y="1844040"/>
          <a:ext cx="134874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r" rtl="0">
            <a:defRPr sz="1000"/>
          </a:pPr>
          <a:r>
            <a:rPr lang="ru-RU" sz="600" b="1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ПОСМОТЕТЬ НА САЙТЕ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571500</xdr:colOff>
      <xdr:row>0</xdr:row>
      <xdr:rowOff>91440</xdr:rowOff>
    </xdr:from>
    <xdr:to>
      <xdr:col>7</xdr:col>
      <xdr:colOff>68580</xdr:colOff>
      <xdr:row>1</xdr:row>
      <xdr:rowOff>182880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69AB0D8-73A3-4101-AF64-05042BDEB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91440"/>
          <a:ext cx="304800" cy="320040"/>
        </a:xfrm>
        <a:prstGeom prst="rect">
          <a:avLst/>
        </a:prstGeom>
      </xdr:spPr>
    </xdr:pic>
    <xdr:clientData/>
  </xdr:twoCellAnchor>
  <xdr:twoCellAnchor editAs="absolute">
    <xdr:from>
      <xdr:col>1</xdr:col>
      <xdr:colOff>7620</xdr:colOff>
      <xdr:row>0</xdr:row>
      <xdr:rowOff>83820</xdr:rowOff>
    </xdr:from>
    <xdr:to>
      <xdr:col>2</xdr:col>
      <xdr:colOff>541019</xdr:colOff>
      <xdr:row>3</xdr:row>
      <xdr:rowOff>365760</xdr:rowOff>
    </xdr:to>
    <xdr:grpSp>
      <xdr:nvGrpSpPr>
        <xdr:cNvPr id="4" name="Группа 3">
          <a:extLst>
            <a:ext uri="{FF2B5EF4-FFF2-40B4-BE49-F238E27FC236}">
              <a16:creationId xmlns:a16="http://schemas.microsoft.com/office/drawing/2014/main" id="{4F3B0858-7B31-4B08-B045-2331C8168A58}"/>
            </a:ext>
          </a:extLst>
        </xdr:cNvPr>
        <xdr:cNvGrpSpPr/>
      </xdr:nvGrpSpPr>
      <xdr:grpSpPr>
        <a:xfrm>
          <a:off x="226695" y="83820"/>
          <a:ext cx="1247774" cy="967740"/>
          <a:chOff x="251460" y="68580"/>
          <a:chExt cx="1104900" cy="845820"/>
        </a:xfrm>
      </xdr:grpSpPr>
      <xdr:sp macro="" textlink="">
        <xdr:nvSpPr>
          <xdr:cNvPr id="5" name="Прямоугольник 4">
            <a:extLst>
              <a:ext uri="{FF2B5EF4-FFF2-40B4-BE49-F238E27FC236}">
                <a16:creationId xmlns:a16="http://schemas.microsoft.com/office/drawing/2014/main" id="{2914C910-315D-4AA0-A2F5-A449B9C15FFC}"/>
              </a:ext>
            </a:extLst>
          </xdr:cNvPr>
          <xdr:cNvSpPr/>
        </xdr:nvSpPr>
        <xdr:spPr>
          <a:xfrm>
            <a:off x="251460" y="68580"/>
            <a:ext cx="1104900" cy="845820"/>
          </a:xfrm>
          <a:prstGeom prst="rect">
            <a:avLst/>
          </a:prstGeom>
          <a:solidFill>
            <a:schemeClr val="bg1"/>
          </a:solidFill>
          <a:ln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pic>
        <xdr:nvPicPr>
          <xdr:cNvPr id="6" name="Рисунок 5">
            <a:extLst>
              <a:ext uri="{FF2B5EF4-FFF2-40B4-BE49-F238E27FC236}">
                <a16:creationId xmlns:a16="http://schemas.microsoft.com/office/drawing/2014/main" id="{8B5EF1A6-D264-49BC-86C4-984E126A608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287812" y="165178"/>
            <a:ext cx="1037711" cy="648959"/>
          </a:xfrm>
          <a:prstGeom prst="rect">
            <a:avLst/>
          </a:prstGeom>
        </xdr:spPr>
      </xdr:pic>
    </xdr:grpSp>
    <xdr:clientData/>
  </xdr:twoCellAnchor>
  <xdr:twoCellAnchor editAs="absolute">
    <xdr:from>
      <xdr:col>2</xdr:col>
      <xdr:colOff>1112520</xdr:colOff>
      <xdr:row>0</xdr:row>
      <xdr:rowOff>53340</xdr:rowOff>
    </xdr:from>
    <xdr:to>
      <xdr:col>2</xdr:col>
      <xdr:colOff>2362200</xdr:colOff>
      <xdr:row>1</xdr:row>
      <xdr:rowOff>40740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5D8B5BE5-16B3-4164-B47B-7760791D3C01}"/>
            </a:ext>
          </a:extLst>
        </xdr:cNvPr>
        <xdr:cNvSpPr txBox="1">
          <a:spLocks noChangeArrowheads="1"/>
        </xdr:cNvSpPr>
      </xdr:nvSpPr>
      <xdr:spPr bwMode="auto">
        <a:xfrm>
          <a:off x="2072640" y="5334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(906) 713 91 91</a:t>
          </a:r>
        </a:p>
      </xdr:txBody>
    </xdr:sp>
    <xdr:clientData/>
  </xdr:twoCellAnchor>
  <xdr:twoCellAnchor editAs="absolute">
    <xdr:from>
      <xdr:col>4</xdr:col>
      <xdr:colOff>457200</xdr:colOff>
      <xdr:row>0</xdr:row>
      <xdr:rowOff>53340</xdr:rowOff>
    </xdr:from>
    <xdr:to>
      <xdr:col>6</xdr:col>
      <xdr:colOff>91440</xdr:colOff>
      <xdr:row>1</xdr:row>
      <xdr:rowOff>40740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2EFE7C4B-489D-4792-954A-95154D174BDF}"/>
            </a:ext>
          </a:extLst>
        </xdr:cNvPr>
        <xdr:cNvSpPr txBox="1">
          <a:spLocks noChangeArrowheads="1"/>
        </xdr:cNvSpPr>
      </xdr:nvSpPr>
      <xdr:spPr bwMode="auto">
        <a:xfrm>
          <a:off x="5280660" y="5334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(925) 488 83 88</a:t>
          </a:r>
        </a:p>
      </xdr:txBody>
    </xdr:sp>
    <xdr:clientData/>
  </xdr:twoCellAnchor>
  <xdr:twoCellAnchor editAs="absolute">
    <xdr:from>
      <xdr:col>2</xdr:col>
      <xdr:colOff>2720340</xdr:colOff>
      <xdr:row>0</xdr:row>
      <xdr:rowOff>53340</xdr:rowOff>
    </xdr:from>
    <xdr:to>
      <xdr:col>4</xdr:col>
      <xdr:colOff>106680</xdr:colOff>
      <xdr:row>1</xdr:row>
      <xdr:rowOff>40740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A93A29D0-B51E-4FE0-8BA0-4D1AF55D18FF}"/>
            </a:ext>
          </a:extLst>
        </xdr:cNvPr>
        <xdr:cNvSpPr txBox="1">
          <a:spLocks noChangeArrowheads="1"/>
        </xdr:cNvSpPr>
      </xdr:nvSpPr>
      <xdr:spPr bwMode="auto">
        <a:xfrm>
          <a:off x="3680460" y="5334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(926) 636 06 26</a:t>
          </a:r>
        </a:p>
      </xdr:txBody>
    </xdr:sp>
    <xdr:clientData/>
  </xdr:twoCellAnchor>
  <xdr:twoCellAnchor editAs="absolute">
    <xdr:from>
      <xdr:col>2</xdr:col>
      <xdr:colOff>1112520</xdr:colOff>
      <xdr:row>1</xdr:row>
      <xdr:rowOff>76200</xdr:rowOff>
    </xdr:from>
    <xdr:to>
      <xdr:col>2</xdr:col>
      <xdr:colOff>2362200</xdr:colOff>
      <xdr:row>2</xdr:row>
      <xdr:rowOff>63600</xdr:rowOff>
    </xdr:to>
    <xdr:sp macro="" textlink="">
      <xdr:nvSpPr>
        <xdr:cNvPr id="10" name="Text Box 1">
          <a:hlinkClick xmlns:r="http://schemas.openxmlformats.org/officeDocument/2006/relationships" r:id="rId3" tooltip="НАПИСАТЬ ПИСЬМО"/>
          <a:extLst>
            <a:ext uri="{FF2B5EF4-FFF2-40B4-BE49-F238E27FC236}">
              <a16:creationId xmlns:a16="http://schemas.microsoft.com/office/drawing/2014/main" id="{92A0EF2A-99E1-482D-93F2-9CFAF92B556D}"/>
            </a:ext>
          </a:extLst>
        </xdr:cNvPr>
        <xdr:cNvSpPr txBox="1">
          <a:spLocks noChangeArrowheads="1"/>
        </xdr:cNvSpPr>
      </xdr:nvSpPr>
      <xdr:spPr bwMode="auto">
        <a:xfrm>
          <a:off x="2072640" y="30480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info@i-estetit.ru</a:t>
          </a:r>
          <a:endParaRPr lang="ru-RU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</xdr:col>
      <xdr:colOff>2720340</xdr:colOff>
      <xdr:row>1</xdr:row>
      <xdr:rowOff>68580</xdr:rowOff>
    </xdr:from>
    <xdr:to>
      <xdr:col>4</xdr:col>
      <xdr:colOff>106680</xdr:colOff>
      <xdr:row>2</xdr:row>
      <xdr:rowOff>55980</xdr:rowOff>
    </xdr:to>
    <xdr:sp macro="" textlink="">
      <xdr:nvSpPr>
        <xdr:cNvPr id="11" name="Text Box 1">
          <a:hlinkClick xmlns:r="http://schemas.openxmlformats.org/officeDocument/2006/relationships" r:id="rId4" tooltip="ПЕРЕЙТИ НА САЙТ"/>
          <a:extLst>
            <a:ext uri="{FF2B5EF4-FFF2-40B4-BE49-F238E27FC236}">
              <a16:creationId xmlns:a16="http://schemas.microsoft.com/office/drawing/2014/main" id="{CF89A313-E5E7-4195-B6C1-E6ED631BA27E}"/>
            </a:ext>
          </a:extLst>
        </xdr:cNvPr>
        <xdr:cNvSpPr txBox="1">
          <a:spLocks noChangeArrowheads="1"/>
        </xdr:cNvSpPr>
      </xdr:nvSpPr>
      <xdr:spPr bwMode="auto">
        <a:xfrm>
          <a:off x="3680460" y="29718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www.i-estetist.ru</a:t>
          </a:r>
          <a:endParaRPr lang="ru-RU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4</xdr:col>
      <xdr:colOff>457200</xdr:colOff>
      <xdr:row>1</xdr:row>
      <xdr:rowOff>68580</xdr:rowOff>
    </xdr:from>
    <xdr:to>
      <xdr:col>6</xdr:col>
      <xdr:colOff>91440</xdr:colOff>
      <xdr:row>2</xdr:row>
      <xdr:rowOff>55980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310127BB-36C0-4947-96BF-C5F2516D8A74}"/>
            </a:ext>
          </a:extLst>
        </xdr:cNvPr>
        <xdr:cNvSpPr txBox="1">
          <a:spLocks noChangeArrowheads="1"/>
        </xdr:cNvSpPr>
      </xdr:nvSpPr>
      <xdr:spPr bwMode="auto">
        <a:xfrm>
          <a:off x="5280660" y="29718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пн-сб с 11 до 17</a:t>
          </a:r>
        </a:p>
      </xdr:txBody>
    </xdr:sp>
    <xdr:clientData/>
  </xdr:twoCellAnchor>
  <xdr:twoCellAnchor editAs="absolute">
    <xdr:from>
      <xdr:col>6</xdr:col>
      <xdr:colOff>731520</xdr:colOff>
      <xdr:row>7</xdr:row>
      <xdr:rowOff>30480</xdr:rowOff>
    </xdr:from>
    <xdr:to>
      <xdr:col>8</xdr:col>
      <xdr:colOff>762000</xdr:colOff>
      <xdr:row>7</xdr:row>
      <xdr:rowOff>182880</xdr:rowOff>
    </xdr:to>
    <xdr:sp macro="" textlink="">
      <xdr:nvSpPr>
        <xdr:cNvPr id="13" name="Text Box 1">
          <a:hlinkClick xmlns:r="http://schemas.openxmlformats.org/officeDocument/2006/relationships" r:id="rId5" tooltip="ПЕРЕЙТИ НА САЙТ"/>
          <a:extLst>
            <a:ext uri="{FF2B5EF4-FFF2-40B4-BE49-F238E27FC236}">
              <a16:creationId xmlns:a16="http://schemas.microsoft.com/office/drawing/2014/main" id="{C36B9907-43CB-4BEA-A150-1F86F9BC9EDC}"/>
            </a:ext>
          </a:extLst>
        </xdr:cNvPr>
        <xdr:cNvSpPr txBox="1">
          <a:spLocks noChangeArrowheads="1"/>
        </xdr:cNvSpPr>
      </xdr:nvSpPr>
      <xdr:spPr bwMode="auto">
        <a:xfrm>
          <a:off x="7170420" y="1851660"/>
          <a:ext cx="134874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r" rtl="0">
            <a:defRPr sz="1000"/>
          </a:pPr>
          <a:r>
            <a:rPr lang="ru-RU" sz="600" b="1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ПОСМОТЕТЬ НА САЙТЕ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579120</xdr:colOff>
      <xdr:row>0</xdr:row>
      <xdr:rowOff>83820</xdr:rowOff>
    </xdr:from>
    <xdr:to>
      <xdr:col>7</xdr:col>
      <xdr:colOff>76200</xdr:colOff>
      <xdr:row>1</xdr:row>
      <xdr:rowOff>175260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A430FDB-A9FD-445B-BDDC-1ECD47A6B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020" y="83820"/>
          <a:ext cx="304800" cy="320040"/>
        </a:xfrm>
        <a:prstGeom prst="rect">
          <a:avLst/>
        </a:prstGeom>
      </xdr:spPr>
    </xdr:pic>
    <xdr:clientData/>
  </xdr:twoCellAnchor>
  <xdr:twoCellAnchor editAs="absolute">
    <xdr:from>
      <xdr:col>1</xdr:col>
      <xdr:colOff>15240</xdr:colOff>
      <xdr:row>0</xdr:row>
      <xdr:rowOff>76200</xdr:rowOff>
    </xdr:from>
    <xdr:to>
      <xdr:col>2</xdr:col>
      <xdr:colOff>548640</xdr:colOff>
      <xdr:row>3</xdr:row>
      <xdr:rowOff>358140</xdr:rowOff>
    </xdr:to>
    <xdr:grpSp>
      <xdr:nvGrpSpPr>
        <xdr:cNvPr id="4" name="Группа 3">
          <a:extLst>
            <a:ext uri="{FF2B5EF4-FFF2-40B4-BE49-F238E27FC236}">
              <a16:creationId xmlns:a16="http://schemas.microsoft.com/office/drawing/2014/main" id="{55EDF57A-2F97-40DD-BBBB-12A70ACE8445}"/>
            </a:ext>
          </a:extLst>
        </xdr:cNvPr>
        <xdr:cNvGrpSpPr/>
      </xdr:nvGrpSpPr>
      <xdr:grpSpPr>
        <a:xfrm>
          <a:off x="243840" y="76200"/>
          <a:ext cx="1264920" cy="967740"/>
          <a:chOff x="251460" y="68580"/>
          <a:chExt cx="1104900" cy="845820"/>
        </a:xfrm>
      </xdr:grpSpPr>
      <xdr:sp macro="" textlink="">
        <xdr:nvSpPr>
          <xdr:cNvPr id="5" name="Прямоугольник 4">
            <a:extLst>
              <a:ext uri="{FF2B5EF4-FFF2-40B4-BE49-F238E27FC236}">
                <a16:creationId xmlns:a16="http://schemas.microsoft.com/office/drawing/2014/main" id="{6B507ECB-0F87-4A58-9E54-1804552E98FB}"/>
              </a:ext>
            </a:extLst>
          </xdr:cNvPr>
          <xdr:cNvSpPr/>
        </xdr:nvSpPr>
        <xdr:spPr>
          <a:xfrm>
            <a:off x="251460" y="68580"/>
            <a:ext cx="1104900" cy="845820"/>
          </a:xfrm>
          <a:prstGeom prst="rect">
            <a:avLst/>
          </a:prstGeom>
          <a:solidFill>
            <a:schemeClr val="bg1"/>
          </a:solidFill>
          <a:ln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pic>
        <xdr:nvPicPr>
          <xdr:cNvPr id="6" name="Рисунок 5">
            <a:extLst>
              <a:ext uri="{FF2B5EF4-FFF2-40B4-BE49-F238E27FC236}">
                <a16:creationId xmlns:a16="http://schemas.microsoft.com/office/drawing/2014/main" id="{1BB5259E-A298-4392-B8C5-8B9CEF28D6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287813" y="165178"/>
            <a:ext cx="1037711" cy="648959"/>
          </a:xfrm>
          <a:prstGeom prst="rect">
            <a:avLst/>
          </a:prstGeom>
        </xdr:spPr>
      </xdr:pic>
    </xdr:grpSp>
    <xdr:clientData/>
  </xdr:twoCellAnchor>
  <xdr:twoCellAnchor editAs="absolute">
    <xdr:from>
      <xdr:col>2</xdr:col>
      <xdr:colOff>1120140</xdr:colOff>
      <xdr:row>0</xdr:row>
      <xdr:rowOff>45720</xdr:rowOff>
    </xdr:from>
    <xdr:to>
      <xdr:col>2</xdr:col>
      <xdr:colOff>2369820</xdr:colOff>
      <xdr:row>1</xdr:row>
      <xdr:rowOff>33120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D5D3116D-58EF-4C29-BE20-DE5F530105BB}"/>
            </a:ext>
          </a:extLst>
        </xdr:cNvPr>
        <xdr:cNvSpPr txBox="1">
          <a:spLocks noChangeArrowheads="1"/>
        </xdr:cNvSpPr>
      </xdr:nvSpPr>
      <xdr:spPr bwMode="auto">
        <a:xfrm>
          <a:off x="2080260" y="4572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(906) 713 91 91</a:t>
          </a:r>
        </a:p>
      </xdr:txBody>
    </xdr:sp>
    <xdr:clientData/>
  </xdr:twoCellAnchor>
  <xdr:twoCellAnchor editAs="absolute">
    <xdr:from>
      <xdr:col>4</xdr:col>
      <xdr:colOff>464820</xdr:colOff>
      <xdr:row>0</xdr:row>
      <xdr:rowOff>45720</xdr:rowOff>
    </xdr:from>
    <xdr:to>
      <xdr:col>6</xdr:col>
      <xdr:colOff>99060</xdr:colOff>
      <xdr:row>1</xdr:row>
      <xdr:rowOff>33120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4643299-E13B-4538-9AF4-31D3861AC0A1}"/>
            </a:ext>
          </a:extLst>
        </xdr:cNvPr>
        <xdr:cNvSpPr txBox="1">
          <a:spLocks noChangeArrowheads="1"/>
        </xdr:cNvSpPr>
      </xdr:nvSpPr>
      <xdr:spPr bwMode="auto">
        <a:xfrm>
          <a:off x="5288280" y="4572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(925) 488 83 88</a:t>
          </a:r>
        </a:p>
      </xdr:txBody>
    </xdr:sp>
    <xdr:clientData/>
  </xdr:twoCellAnchor>
  <xdr:twoCellAnchor editAs="absolute">
    <xdr:from>
      <xdr:col>2</xdr:col>
      <xdr:colOff>2727960</xdr:colOff>
      <xdr:row>0</xdr:row>
      <xdr:rowOff>45720</xdr:rowOff>
    </xdr:from>
    <xdr:to>
      <xdr:col>4</xdr:col>
      <xdr:colOff>114300</xdr:colOff>
      <xdr:row>1</xdr:row>
      <xdr:rowOff>33120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CD9AB79B-6D16-4873-8FEE-6CE29C5A4438}"/>
            </a:ext>
          </a:extLst>
        </xdr:cNvPr>
        <xdr:cNvSpPr txBox="1">
          <a:spLocks noChangeArrowheads="1"/>
        </xdr:cNvSpPr>
      </xdr:nvSpPr>
      <xdr:spPr bwMode="auto">
        <a:xfrm>
          <a:off x="3688080" y="4572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(926) 636 06 26</a:t>
          </a:r>
        </a:p>
      </xdr:txBody>
    </xdr:sp>
    <xdr:clientData/>
  </xdr:twoCellAnchor>
  <xdr:twoCellAnchor editAs="absolute">
    <xdr:from>
      <xdr:col>2</xdr:col>
      <xdr:colOff>1120140</xdr:colOff>
      <xdr:row>1</xdr:row>
      <xdr:rowOff>68580</xdr:rowOff>
    </xdr:from>
    <xdr:to>
      <xdr:col>2</xdr:col>
      <xdr:colOff>2369820</xdr:colOff>
      <xdr:row>2</xdr:row>
      <xdr:rowOff>55980</xdr:rowOff>
    </xdr:to>
    <xdr:sp macro="" textlink="">
      <xdr:nvSpPr>
        <xdr:cNvPr id="10" name="Text Box 1">
          <a:hlinkClick xmlns:r="http://schemas.openxmlformats.org/officeDocument/2006/relationships" r:id="rId3" tooltip="НАПИСАТЬ ПИСЬМО"/>
          <a:extLst>
            <a:ext uri="{FF2B5EF4-FFF2-40B4-BE49-F238E27FC236}">
              <a16:creationId xmlns:a16="http://schemas.microsoft.com/office/drawing/2014/main" id="{FDCDCD9C-64E4-48F8-BD03-7DCF3C780048}"/>
            </a:ext>
          </a:extLst>
        </xdr:cNvPr>
        <xdr:cNvSpPr txBox="1">
          <a:spLocks noChangeArrowheads="1"/>
        </xdr:cNvSpPr>
      </xdr:nvSpPr>
      <xdr:spPr bwMode="auto">
        <a:xfrm>
          <a:off x="2080260" y="29718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info@i-estetit.ru</a:t>
          </a:r>
          <a:endParaRPr lang="ru-RU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</xdr:col>
      <xdr:colOff>2727960</xdr:colOff>
      <xdr:row>1</xdr:row>
      <xdr:rowOff>60960</xdr:rowOff>
    </xdr:from>
    <xdr:to>
      <xdr:col>4</xdr:col>
      <xdr:colOff>114300</xdr:colOff>
      <xdr:row>2</xdr:row>
      <xdr:rowOff>48360</xdr:rowOff>
    </xdr:to>
    <xdr:sp macro="" textlink="">
      <xdr:nvSpPr>
        <xdr:cNvPr id="11" name="Text Box 1">
          <a:hlinkClick xmlns:r="http://schemas.openxmlformats.org/officeDocument/2006/relationships" r:id="rId4" tooltip="ПЕРЕЙТИ НА САЙТ"/>
          <a:extLst>
            <a:ext uri="{FF2B5EF4-FFF2-40B4-BE49-F238E27FC236}">
              <a16:creationId xmlns:a16="http://schemas.microsoft.com/office/drawing/2014/main" id="{55E0F130-B58A-4431-8764-3E1E7D79DE35}"/>
            </a:ext>
          </a:extLst>
        </xdr:cNvPr>
        <xdr:cNvSpPr txBox="1">
          <a:spLocks noChangeArrowheads="1"/>
        </xdr:cNvSpPr>
      </xdr:nvSpPr>
      <xdr:spPr bwMode="auto">
        <a:xfrm>
          <a:off x="3688080" y="28956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www.i-estetist.ru</a:t>
          </a:r>
          <a:endParaRPr lang="ru-RU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4</xdr:col>
      <xdr:colOff>464820</xdr:colOff>
      <xdr:row>1</xdr:row>
      <xdr:rowOff>60960</xdr:rowOff>
    </xdr:from>
    <xdr:to>
      <xdr:col>6</xdr:col>
      <xdr:colOff>99060</xdr:colOff>
      <xdr:row>2</xdr:row>
      <xdr:rowOff>48360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16336E6A-FD27-41FF-A515-25B305D728F2}"/>
            </a:ext>
          </a:extLst>
        </xdr:cNvPr>
        <xdr:cNvSpPr txBox="1">
          <a:spLocks noChangeArrowheads="1"/>
        </xdr:cNvSpPr>
      </xdr:nvSpPr>
      <xdr:spPr bwMode="auto">
        <a:xfrm>
          <a:off x="5288280" y="28956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пн-сб с 11 до 17</a:t>
          </a:r>
        </a:p>
      </xdr:txBody>
    </xdr:sp>
    <xdr:clientData/>
  </xdr:twoCellAnchor>
  <xdr:twoCellAnchor editAs="absolute">
    <xdr:from>
      <xdr:col>6</xdr:col>
      <xdr:colOff>708660</xdr:colOff>
      <xdr:row>7</xdr:row>
      <xdr:rowOff>22860</xdr:rowOff>
    </xdr:from>
    <xdr:to>
      <xdr:col>8</xdr:col>
      <xdr:colOff>739140</xdr:colOff>
      <xdr:row>7</xdr:row>
      <xdr:rowOff>175260</xdr:rowOff>
    </xdr:to>
    <xdr:sp macro="" textlink="">
      <xdr:nvSpPr>
        <xdr:cNvPr id="13" name="Text Box 1">
          <a:hlinkClick xmlns:r="http://schemas.openxmlformats.org/officeDocument/2006/relationships" r:id="rId5" tooltip="ПЕРЕЙТИ НА САЙТ"/>
          <a:extLst>
            <a:ext uri="{FF2B5EF4-FFF2-40B4-BE49-F238E27FC236}">
              <a16:creationId xmlns:a16="http://schemas.microsoft.com/office/drawing/2014/main" id="{9C3565DA-91CC-4FF4-8630-F9B433129076}"/>
            </a:ext>
          </a:extLst>
        </xdr:cNvPr>
        <xdr:cNvSpPr txBox="1">
          <a:spLocks noChangeArrowheads="1"/>
        </xdr:cNvSpPr>
      </xdr:nvSpPr>
      <xdr:spPr bwMode="auto">
        <a:xfrm>
          <a:off x="7147560" y="1844040"/>
          <a:ext cx="134874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r" rtl="0">
            <a:defRPr sz="1000"/>
          </a:pPr>
          <a:r>
            <a:rPr lang="ru-RU" sz="600" b="1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ПОСМОТЕТЬ НА САЙТЕ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579120</xdr:colOff>
      <xdr:row>0</xdr:row>
      <xdr:rowOff>83820</xdr:rowOff>
    </xdr:from>
    <xdr:to>
      <xdr:col>7</xdr:col>
      <xdr:colOff>76200</xdr:colOff>
      <xdr:row>1</xdr:row>
      <xdr:rowOff>175260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7B6D90D-F5E5-42FB-A1CA-89A2F471B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020" y="83820"/>
          <a:ext cx="304800" cy="320040"/>
        </a:xfrm>
        <a:prstGeom prst="rect">
          <a:avLst/>
        </a:prstGeom>
      </xdr:spPr>
    </xdr:pic>
    <xdr:clientData/>
  </xdr:twoCellAnchor>
  <xdr:twoCellAnchor editAs="absolute">
    <xdr:from>
      <xdr:col>1</xdr:col>
      <xdr:colOff>15240</xdr:colOff>
      <xdr:row>0</xdr:row>
      <xdr:rowOff>76200</xdr:rowOff>
    </xdr:from>
    <xdr:to>
      <xdr:col>2</xdr:col>
      <xdr:colOff>548639</xdr:colOff>
      <xdr:row>3</xdr:row>
      <xdr:rowOff>358140</xdr:rowOff>
    </xdr:to>
    <xdr:grpSp>
      <xdr:nvGrpSpPr>
        <xdr:cNvPr id="4" name="Группа 3">
          <a:extLst>
            <a:ext uri="{FF2B5EF4-FFF2-40B4-BE49-F238E27FC236}">
              <a16:creationId xmlns:a16="http://schemas.microsoft.com/office/drawing/2014/main" id="{3AEA5A6C-2256-404C-8D55-52376DDE5AE6}"/>
            </a:ext>
          </a:extLst>
        </xdr:cNvPr>
        <xdr:cNvGrpSpPr/>
      </xdr:nvGrpSpPr>
      <xdr:grpSpPr>
        <a:xfrm>
          <a:off x="234315" y="76200"/>
          <a:ext cx="1247774" cy="967740"/>
          <a:chOff x="251460" y="68580"/>
          <a:chExt cx="1104900" cy="845820"/>
        </a:xfrm>
      </xdr:grpSpPr>
      <xdr:sp macro="" textlink="">
        <xdr:nvSpPr>
          <xdr:cNvPr id="5" name="Прямоугольник 4">
            <a:extLst>
              <a:ext uri="{FF2B5EF4-FFF2-40B4-BE49-F238E27FC236}">
                <a16:creationId xmlns:a16="http://schemas.microsoft.com/office/drawing/2014/main" id="{8C74ADFF-827A-4C4B-A4DF-754970CEDEF1}"/>
              </a:ext>
            </a:extLst>
          </xdr:cNvPr>
          <xdr:cNvSpPr/>
        </xdr:nvSpPr>
        <xdr:spPr>
          <a:xfrm>
            <a:off x="251460" y="68580"/>
            <a:ext cx="1104900" cy="845820"/>
          </a:xfrm>
          <a:prstGeom prst="rect">
            <a:avLst/>
          </a:prstGeom>
          <a:solidFill>
            <a:schemeClr val="bg1"/>
          </a:solidFill>
          <a:ln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pic>
        <xdr:nvPicPr>
          <xdr:cNvPr id="6" name="Рисунок 5">
            <a:extLst>
              <a:ext uri="{FF2B5EF4-FFF2-40B4-BE49-F238E27FC236}">
                <a16:creationId xmlns:a16="http://schemas.microsoft.com/office/drawing/2014/main" id="{E76E9335-9250-4128-A23D-99F3CF73B3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287813" y="165178"/>
            <a:ext cx="1037711" cy="648959"/>
          </a:xfrm>
          <a:prstGeom prst="rect">
            <a:avLst/>
          </a:prstGeom>
        </xdr:spPr>
      </xdr:pic>
    </xdr:grpSp>
    <xdr:clientData/>
  </xdr:twoCellAnchor>
  <xdr:twoCellAnchor editAs="absolute">
    <xdr:from>
      <xdr:col>2</xdr:col>
      <xdr:colOff>1120140</xdr:colOff>
      <xdr:row>0</xdr:row>
      <xdr:rowOff>45720</xdr:rowOff>
    </xdr:from>
    <xdr:to>
      <xdr:col>2</xdr:col>
      <xdr:colOff>2369820</xdr:colOff>
      <xdr:row>1</xdr:row>
      <xdr:rowOff>33120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673A2359-8D4A-4EA1-A14F-260824285F4A}"/>
            </a:ext>
          </a:extLst>
        </xdr:cNvPr>
        <xdr:cNvSpPr txBox="1">
          <a:spLocks noChangeArrowheads="1"/>
        </xdr:cNvSpPr>
      </xdr:nvSpPr>
      <xdr:spPr bwMode="auto">
        <a:xfrm>
          <a:off x="2080260" y="4572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(906) 713 91 91</a:t>
          </a:r>
        </a:p>
      </xdr:txBody>
    </xdr:sp>
    <xdr:clientData/>
  </xdr:twoCellAnchor>
  <xdr:twoCellAnchor editAs="absolute">
    <xdr:from>
      <xdr:col>4</xdr:col>
      <xdr:colOff>464820</xdr:colOff>
      <xdr:row>0</xdr:row>
      <xdr:rowOff>45720</xdr:rowOff>
    </xdr:from>
    <xdr:to>
      <xdr:col>6</xdr:col>
      <xdr:colOff>99060</xdr:colOff>
      <xdr:row>1</xdr:row>
      <xdr:rowOff>33120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C0C27A94-A66C-4C7F-9525-E3673F7B7C2F}"/>
            </a:ext>
          </a:extLst>
        </xdr:cNvPr>
        <xdr:cNvSpPr txBox="1">
          <a:spLocks noChangeArrowheads="1"/>
        </xdr:cNvSpPr>
      </xdr:nvSpPr>
      <xdr:spPr bwMode="auto">
        <a:xfrm>
          <a:off x="5288280" y="4572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(925) 488 83 88</a:t>
          </a:r>
        </a:p>
      </xdr:txBody>
    </xdr:sp>
    <xdr:clientData/>
  </xdr:twoCellAnchor>
  <xdr:twoCellAnchor editAs="absolute">
    <xdr:from>
      <xdr:col>2</xdr:col>
      <xdr:colOff>2727960</xdr:colOff>
      <xdr:row>0</xdr:row>
      <xdr:rowOff>45720</xdr:rowOff>
    </xdr:from>
    <xdr:to>
      <xdr:col>4</xdr:col>
      <xdr:colOff>114300</xdr:colOff>
      <xdr:row>1</xdr:row>
      <xdr:rowOff>33120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9BE395C9-6483-45FE-B9B5-BDB0F243FE6E}"/>
            </a:ext>
          </a:extLst>
        </xdr:cNvPr>
        <xdr:cNvSpPr txBox="1">
          <a:spLocks noChangeArrowheads="1"/>
        </xdr:cNvSpPr>
      </xdr:nvSpPr>
      <xdr:spPr bwMode="auto">
        <a:xfrm>
          <a:off x="3688080" y="4572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(926) 636 06 26</a:t>
          </a:r>
        </a:p>
      </xdr:txBody>
    </xdr:sp>
    <xdr:clientData/>
  </xdr:twoCellAnchor>
  <xdr:twoCellAnchor editAs="absolute">
    <xdr:from>
      <xdr:col>2</xdr:col>
      <xdr:colOff>1120140</xdr:colOff>
      <xdr:row>1</xdr:row>
      <xdr:rowOff>68580</xdr:rowOff>
    </xdr:from>
    <xdr:to>
      <xdr:col>2</xdr:col>
      <xdr:colOff>2369820</xdr:colOff>
      <xdr:row>2</xdr:row>
      <xdr:rowOff>55980</xdr:rowOff>
    </xdr:to>
    <xdr:sp macro="" textlink="">
      <xdr:nvSpPr>
        <xdr:cNvPr id="10" name="Text Box 1">
          <a:hlinkClick xmlns:r="http://schemas.openxmlformats.org/officeDocument/2006/relationships" r:id="rId3" tooltip="НАПИСАТЬ ПИСЬМО"/>
          <a:extLst>
            <a:ext uri="{FF2B5EF4-FFF2-40B4-BE49-F238E27FC236}">
              <a16:creationId xmlns:a16="http://schemas.microsoft.com/office/drawing/2014/main" id="{E0361B67-FD4C-4A11-AB2C-840832F915DB}"/>
            </a:ext>
          </a:extLst>
        </xdr:cNvPr>
        <xdr:cNvSpPr txBox="1">
          <a:spLocks noChangeArrowheads="1"/>
        </xdr:cNvSpPr>
      </xdr:nvSpPr>
      <xdr:spPr bwMode="auto">
        <a:xfrm>
          <a:off x="2080260" y="29718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info@i-estetit.ru</a:t>
          </a:r>
          <a:endParaRPr lang="ru-RU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</xdr:col>
      <xdr:colOff>2727960</xdr:colOff>
      <xdr:row>1</xdr:row>
      <xdr:rowOff>60960</xdr:rowOff>
    </xdr:from>
    <xdr:to>
      <xdr:col>4</xdr:col>
      <xdr:colOff>114300</xdr:colOff>
      <xdr:row>2</xdr:row>
      <xdr:rowOff>48360</xdr:rowOff>
    </xdr:to>
    <xdr:sp macro="" textlink="">
      <xdr:nvSpPr>
        <xdr:cNvPr id="11" name="Text Box 1">
          <a:hlinkClick xmlns:r="http://schemas.openxmlformats.org/officeDocument/2006/relationships" r:id="rId4" tooltip="ПЕРЕЙТИ НА САЙТ"/>
          <a:extLst>
            <a:ext uri="{FF2B5EF4-FFF2-40B4-BE49-F238E27FC236}">
              <a16:creationId xmlns:a16="http://schemas.microsoft.com/office/drawing/2014/main" id="{BF605CEA-7DD8-40C3-89CB-146D9CD73D6F}"/>
            </a:ext>
          </a:extLst>
        </xdr:cNvPr>
        <xdr:cNvSpPr txBox="1">
          <a:spLocks noChangeArrowheads="1"/>
        </xdr:cNvSpPr>
      </xdr:nvSpPr>
      <xdr:spPr bwMode="auto">
        <a:xfrm>
          <a:off x="3688080" y="28956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www.i-estetist.ru</a:t>
          </a:r>
          <a:endParaRPr lang="ru-RU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4</xdr:col>
      <xdr:colOff>464820</xdr:colOff>
      <xdr:row>1</xdr:row>
      <xdr:rowOff>60960</xdr:rowOff>
    </xdr:from>
    <xdr:to>
      <xdr:col>6</xdr:col>
      <xdr:colOff>99060</xdr:colOff>
      <xdr:row>2</xdr:row>
      <xdr:rowOff>48360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92041F08-FC6C-4E5C-9467-7C49370CF39B}"/>
            </a:ext>
          </a:extLst>
        </xdr:cNvPr>
        <xdr:cNvSpPr txBox="1">
          <a:spLocks noChangeArrowheads="1"/>
        </xdr:cNvSpPr>
      </xdr:nvSpPr>
      <xdr:spPr bwMode="auto">
        <a:xfrm>
          <a:off x="5288280" y="28956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пн-сб с 11 до 17</a:t>
          </a:r>
        </a:p>
      </xdr:txBody>
    </xdr:sp>
    <xdr:clientData/>
  </xdr:twoCellAnchor>
  <xdr:twoCellAnchor editAs="absolute">
    <xdr:from>
      <xdr:col>6</xdr:col>
      <xdr:colOff>723900</xdr:colOff>
      <xdr:row>7</xdr:row>
      <xdr:rowOff>22860</xdr:rowOff>
    </xdr:from>
    <xdr:to>
      <xdr:col>8</xdr:col>
      <xdr:colOff>754380</xdr:colOff>
      <xdr:row>7</xdr:row>
      <xdr:rowOff>175260</xdr:rowOff>
    </xdr:to>
    <xdr:sp macro="" textlink="">
      <xdr:nvSpPr>
        <xdr:cNvPr id="13" name="Text Box 1">
          <a:hlinkClick xmlns:r="http://schemas.openxmlformats.org/officeDocument/2006/relationships" r:id="rId5" tooltip="ПЕРЕЙТИ НА САЙТ"/>
          <a:extLst>
            <a:ext uri="{FF2B5EF4-FFF2-40B4-BE49-F238E27FC236}">
              <a16:creationId xmlns:a16="http://schemas.microsoft.com/office/drawing/2014/main" id="{8984EF1A-D695-462C-91B4-D988047CA013}"/>
            </a:ext>
          </a:extLst>
        </xdr:cNvPr>
        <xdr:cNvSpPr txBox="1">
          <a:spLocks noChangeArrowheads="1"/>
        </xdr:cNvSpPr>
      </xdr:nvSpPr>
      <xdr:spPr bwMode="auto">
        <a:xfrm>
          <a:off x="7162800" y="1844040"/>
          <a:ext cx="134874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r" rtl="0">
            <a:defRPr sz="1000"/>
          </a:pPr>
          <a:r>
            <a:rPr lang="ru-RU" sz="600" b="1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ПОСМОТЕТЬ НА САЙТЕ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579120</xdr:colOff>
      <xdr:row>0</xdr:row>
      <xdr:rowOff>83820</xdr:rowOff>
    </xdr:from>
    <xdr:to>
      <xdr:col>7</xdr:col>
      <xdr:colOff>76200</xdr:colOff>
      <xdr:row>1</xdr:row>
      <xdr:rowOff>175260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44F9A75-4B49-4BA2-A6DD-75346ADB9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020" y="83820"/>
          <a:ext cx="304800" cy="320040"/>
        </a:xfrm>
        <a:prstGeom prst="rect">
          <a:avLst/>
        </a:prstGeom>
      </xdr:spPr>
    </xdr:pic>
    <xdr:clientData/>
  </xdr:twoCellAnchor>
  <xdr:twoCellAnchor editAs="absolute">
    <xdr:from>
      <xdr:col>1</xdr:col>
      <xdr:colOff>15240</xdr:colOff>
      <xdr:row>0</xdr:row>
      <xdr:rowOff>76200</xdr:rowOff>
    </xdr:from>
    <xdr:to>
      <xdr:col>2</xdr:col>
      <xdr:colOff>548640</xdr:colOff>
      <xdr:row>3</xdr:row>
      <xdr:rowOff>358140</xdr:rowOff>
    </xdr:to>
    <xdr:grpSp>
      <xdr:nvGrpSpPr>
        <xdr:cNvPr id="4" name="Группа 3">
          <a:extLst>
            <a:ext uri="{FF2B5EF4-FFF2-40B4-BE49-F238E27FC236}">
              <a16:creationId xmlns:a16="http://schemas.microsoft.com/office/drawing/2014/main" id="{CD471115-0B01-48B1-ABAC-F7688A5A3442}"/>
            </a:ext>
          </a:extLst>
        </xdr:cNvPr>
        <xdr:cNvGrpSpPr/>
      </xdr:nvGrpSpPr>
      <xdr:grpSpPr>
        <a:xfrm>
          <a:off x="243840" y="76200"/>
          <a:ext cx="1264920" cy="967740"/>
          <a:chOff x="251460" y="68580"/>
          <a:chExt cx="1104900" cy="845820"/>
        </a:xfrm>
      </xdr:grpSpPr>
      <xdr:sp macro="" textlink="">
        <xdr:nvSpPr>
          <xdr:cNvPr id="5" name="Прямоугольник 4">
            <a:extLst>
              <a:ext uri="{FF2B5EF4-FFF2-40B4-BE49-F238E27FC236}">
                <a16:creationId xmlns:a16="http://schemas.microsoft.com/office/drawing/2014/main" id="{8A192147-A1F4-41FE-BBF8-63B7E1CE629E}"/>
              </a:ext>
            </a:extLst>
          </xdr:cNvPr>
          <xdr:cNvSpPr/>
        </xdr:nvSpPr>
        <xdr:spPr>
          <a:xfrm>
            <a:off x="251460" y="68580"/>
            <a:ext cx="1104900" cy="845820"/>
          </a:xfrm>
          <a:prstGeom prst="rect">
            <a:avLst/>
          </a:prstGeom>
          <a:solidFill>
            <a:schemeClr val="bg1"/>
          </a:solidFill>
          <a:ln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pic>
        <xdr:nvPicPr>
          <xdr:cNvPr id="6" name="Рисунок 5">
            <a:extLst>
              <a:ext uri="{FF2B5EF4-FFF2-40B4-BE49-F238E27FC236}">
                <a16:creationId xmlns:a16="http://schemas.microsoft.com/office/drawing/2014/main" id="{54648BF1-2A90-42D0-8776-898D8BC558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287813" y="165178"/>
            <a:ext cx="1037711" cy="648959"/>
          </a:xfrm>
          <a:prstGeom prst="rect">
            <a:avLst/>
          </a:prstGeom>
        </xdr:spPr>
      </xdr:pic>
    </xdr:grpSp>
    <xdr:clientData/>
  </xdr:twoCellAnchor>
  <xdr:twoCellAnchor editAs="absolute">
    <xdr:from>
      <xdr:col>2</xdr:col>
      <xdr:colOff>1120140</xdr:colOff>
      <xdr:row>0</xdr:row>
      <xdr:rowOff>45720</xdr:rowOff>
    </xdr:from>
    <xdr:to>
      <xdr:col>2</xdr:col>
      <xdr:colOff>2369820</xdr:colOff>
      <xdr:row>1</xdr:row>
      <xdr:rowOff>33120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6F653974-DC35-4B79-B012-E3452A478F2D}"/>
            </a:ext>
          </a:extLst>
        </xdr:cNvPr>
        <xdr:cNvSpPr txBox="1">
          <a:spLocks noChangeArrowheads="1"/>
        </xdr:cNvSpPr>
      </xdr:nvSpPr>
      <xdr:spPr bwMode="auto">
        <a:xfrm>
          <a:off x="2080260" y="4572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(906) 713 91 91</a:t>
          </a:r>
        </a:p>
      </xdr:txBody>
    </xdr:sp>
    <xdr:clientData/>
  </xdr:twoCellAnchor>
  <xdr:twoCellAnchor editAs="absolute">
    <xdr:from>
      <xdr:col>4</xdr:col>
      <xdr:colOff>464820</xdr:colOff>
      <xdr:row>0</xdr:row>
      <xdr:rowOff>45720</xdr:rowOff>
    </xdr:from>
    <xdr:to>
      <xdr:col>6</xdr:col>
      <xdr:colOff>99060</xdr:colOff>
      <xdr:row>1</xdr:row>
      <xdr:rowOff>33120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FE6E44C8-0CEF-4E9E-AFE1-D63FFA5141D0}"/>
            </a:ext>
          </a:extLst>
        </xdr:cNvPr>
        <xdr:cNvSpPr txBox="1">
          <a:spLocks noChangeArrowheads="1"/>
        </xdr:cNvSpPr>
      </xdr:nvSpPr>
      <xdr:spPr bwMode="auto">
        <a:xfrm>
          <a:off x="5288280" y="4572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(925) 488 83 88</a:t>
          </a:r>
        </a:p>
      </xdr:txBody>
    </xdr:sp>
    <xdr:clientData/>
  </xdr:twoCellAnchor>
  <xdr:twoCellAnchor editAs="absolute">
    <xdr:from>
      <xdr:col>2</xdr:col>
      <xdr:colOff>2727960</xdr:colOff>
      <xdr:row>0</xdr:row>
      <xdr:rowOff>45720</xdr:rowOff>
    </xdr:from>
    <xdr:to>
      <xdr:col>4</xdr:col>
      <xdr:colOff>114300</xdr:colOff>
      <xdr:row>1</xdr:row>
      <xdr:rowOff>33120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3ADD107E-E926-486B-B9A8-39D88F695C3F}"/>
            </a:ext>
          </a:extLst>
        </xdr:cNvPr>
        <xdr:cNvSpPr txBox="1">
          <a:spLocks noChangeArrowheads="1"/>
        </xdr:cNvSpPr>
      </xdr:nvSpPr>
      <xdr:spPr bwMode="auto">
        <a:xfrm>
          <a:off x="3688080" y="4572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(926) 636 06 26</a:t>
          </a:r>
        </a:p>
      </xdr:txBody>
    </xdr:sp>
    <xdr:clientData/>
  </xdr:twoCellAnchor>
  <xdr:twoCellAnchor editAs="absolute">
    <xdr:from>
      <xdr:col>2</xdr:col>
      <xdr:colOff>1120140</xdr:colOff>
      <xdr:row>1</xdr:row>
      <xdr:rowOff>68580</xdr:rowOff>
    </xdr:from>
    <xdr:to>
      <xdr:col>2</xdr:col>
      <xdr:colOff>2369820</xdr:colOff>
      <xdr:row>2</xdr:row>
      <xdr:rowOff>55980</xdr:rowOff>
    </xdr:to>
    <xdr:sp macro="" textlink="">
      <xdr:nvSpPr>
        <xdr:cNvPr id="10" name="Text Box 1">
          <a:hlinkClick xmlns:r="http://schemas.openxmlformats.org/officeDocument/2006/relationships" r:id="rId3" tooltip="НАПИСАТЬ ПИСЬМО"/>
          <a:extLst>
            <a:ext uri="{FF2B5EF4-FFF2-40B4-BE49-F238E27FC236}">
              <a16:creationId xmlns:a16="http://schemas.microsoft.com/office/drawing/2014/main" id="{2B705D6F-F093-4A2C-82DF-20564706EC96}"/>
            </a:ext>
          </a:extLst>
        </xdr:cNvPr>
        <xdr:cNvSpPr txBox="1">
          <a:spLocks noChangeArrowheads="1"/>
        </xdr:cNvSpPr>
      </xdr:nvSpPr>
      <xdr:spPr bwMode="auto">
        <a:xfrm>
          <a:off x="2080260" y="29718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info@i-estetit.ru</a:t>
          </a:r>
          <a:endParaRPr lang="ru-RU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</xdr:col>
      <xdr:colOff>2727960</xdr:colOff>
      <xdr:row>1</xdr:row>
      <xdr:rowOff>60960</xdr:rowOff>
    </xdr:from>
    <xdr:to>
      <xdr:col>4</xdr:col>
      <xdr:colOff>114300</xdr:colOff>
      <xdr:row>2</xdr:row>
      <xdr:rowOff>48360</xdr:rowOff>
    </xdr:to>
    <xdr:sp macro="" textlink="">
      <xdr:nvSpPr>
        <xdr:cNvPr id="11" name="Text Box 1">
          <a:hlinkClick xmlns:r="http://schemas.openxmlformats.org/officeDocument/2006/relationships" r:id="rId4" tooltip="ПЕРЕЙТИ НА САЙТ"/>
          <a:extLst>
            <a:ext uri="{FF2B5EF4-FFF2-40B4-BE49-F238E27FC236}">
              <a16:creationId xmlns:a16="http://schemas.microsoft.com/office/drawing/2014/main" id="{090D2451-75CE-4260-9458-65FFFB16ECD0}"/>
            </a:ext>
          </a:extLst>
        </xdr:cNvPr>
        <xdr:cNvSpPr txBox="1">
          <a:spLocks noChangeArrowheads="1"/>
        </xdr:cNvSpPr>
      </xdr:nvSpPr>
      <xdr:spPr bwMode="auto">
        <a:xfrm>
          <a:off x="3688080" y="28956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www.i-estetist.ru</a:t>
          </a:r>
          <a:endParaRPr lang="ru-RU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4</xdr:col>
      <xdr:colOff>464820</xdr:colOff>
      <xdr:row>1</xdr:row>
      <xdr:rowOff>60960</xdr:rowOff>
    </xdr:from>
    <xdr:to>
      <xdr:col>6</xdr:col>
      <xdr:colOff>99060</xdr:colOff>
      <xdr:row>2</xdr:row>
      <xdr:rowOff>48360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A93730E7-AB64-4AFF-A93F-54A570D66DA8}"/>
            </a:ext>
          </a:extLst>
        </xdr:cNvPr>
        <xdr:cNvSpPr txBox="1">
          <a:spLocks noChangeArrowheads="1"/>
        </xdr:cNvSpPr>
      </xdr:nvSpPr>
      <xdr:spPr bwMode="auto">
        <a:xfrm>
          <a:off x="5288280" y="28956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пн-сб с 11 до 17</a:t>
          </a:r>
        </a:p>
      </xdr:txBody>
    </xdr:sp>
    <xdr:clientData/>
  </xdr:twoCellAnchor>
  <xdr:twoCellAnchor editAs="absolute">
    <xdr:from>
      <xdr:col>6</xdr:col>
      <xdr:colOff>731520</xdr:colOff>
      <xdr:row>7</xdr:row>
      <xdr:rowOff>22860</xdr:rowOff>
    </xdr:from>
    <xdr:to>
      <xdr:col>8</xdr:col>
      <xdr:colOff>762000</xdr:colOff>
      <xdr:row>7</xdr:row>
      <xdr:rowOff>175260</xdr:rowOff>
    </xdr:to>
    <xdr:sp macro="" textlink="">
      <xdr:nvSpPr>
        <xdr:cNvPr id="13" name="Text Box 1">
          <a:hlinkClick xmlns:r="http://schemas.openxmlformats.org/officeDocument/2006/relationships" r:id="rId5" tooltip="ПЕРЕЙТИ НА САЙТ"/>
          <a:extLst>
            <a:ext uri="{FF2B5EF4-FFF2-40B4-BE49-F238E27FC236}">
              <a16:creationId xmlns:a16="http://schemas.microsoft.com/office/drawing/2014/main" id="{30899264-1D4A-4892-9E98-AB4D27D44F7C}"/>
            </a:ext>
          </a:extLst>
        </xdr:cNvPr>
        <xdr:cNvSpPr txBox="1">
          <a:spLocks noChangeArrowheads="1"/>
        </xdr:cNvSpPr>
      </xdr:nvSpPr>
      <xdr:spPr bwMode="auto">
        <a:xfrm>
          <a:off x="7170420" y="1844040"/>
          <a:ext cx="134874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r" rtl="0">
            <a:defRPr sz="1000"/>
          </a:pPr>
          <a:r>
            <a:rPr lang="ru-RU" sz="600" b="1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ПОСМОТЕТЬ НА САЙТЕ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579120</xdr:colOff>
      <xdr:row>0</xdr:row>
      <xdr:rowOff>83820</xdr:rowOff>
    </xdr:from>
    <xdr:to>
      <xdr:col>7</xdr:col>
      <xdr:colOff>76200</xdr:colOff>
      <xdr:row>1</xdr:row>
      <xdr:rowOff>175260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E6B6314-62A0-41E9-976A-9C00FD310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020" y="83820"/>
          <a:ext cx="304800" cy="320040"/>
        </a:xfrm>
        <a:prstGeom prst="rect">
          <a:avLst/>
        </a:prstGeom>
      </xdr:spPr>
    </xdr:pic>
    <xdr:clientData/>
  </xdr:twoCellAnchor>
  <xdr:twoCellAnchor editAs="absolute">
    <xdr:from>
      <xdr:col>1</xdr:col>
      <xdr:colOff>15240</xdr:colOff>
      <xdr:row>0</xdr:row>
      <xdr:rowOff>76200</xdr:rowOff>
    </xdr:from>
    <xdr:to>
      <xdr:col>2</xdr:col>
      <xdr:colOff>548640</xdr:colOff>
      <xdr:row>3</xdr:row>
      <xdr:rowOff>358140</xdr:rowOff>
    </xdr:to>
    <xdr:grpSp>
      <xdr:nvGrpSpPr>
        <xdr:cNvPr id="4" name="Группа 3">
          <a:extLst>
            <a:ext uri="{FF2B5EF4-FFF2-40B4-BE49-F238E27FC236}">
              <a16:creationId xmlns:a16="http://schemas.microsoft.com/office/drawing/2014/main" id="{5BCE2DB6-4F1C-4FD5-859C-8E1BD3C10630}"/>
            </a:ext>
          </a:extLst>
        </xdr:cNvPr>
        <xdr:cNvGrpSpPr/>
      </xdr:nvGrpSpPr>
      <xdr:grpSpPr>
        <a:xfrm>
          <a:off x="243840" y="76200"/>
          <a:ext cx="1264920" cy="967740"/>
          <a:chOff x="251460" y="68580"/>
          <a:chExt cx="1104900" cy="845820"/>
        </a:xfrm>
      </xdr:grpSpPr>
      <xdr:sp macro="" textlink="">
        <xdr:nvSpPr>
          <xdr:cNvPr id="5" name="Прямоугольник 4">
            <a:extLst>
              <a:ext uri="{FF2B5EF4-FFF2-40B4-BE49-F238E27FC236}">
                <a16:creationId xmlns:a16="http://schemas.microsoft.com/office/drawing/2014/main" id="{A0C7D333-EE8E-40CB-BFC0-0E265681A5EF}"/>
              </a:ext>
            </a:extLst>
          </xdr:cNvPr>
          <xdr:cNvSpPr/>
        </xdr:nvSpPr>
        <xdr:spPr>
          <a:xfrm>
            <a:off x="251460" y="68580"/>
            <a:ext cx="1104900" cy="845820"/>
          </a:xfrm>
          <a:prstGeom prst="rect">
            <a:avLst/>
          </a:prstGeom>
          <a:solidFill>
            <a:schemeClr val="bg1"/>
          </a:solidFill>
          <a:ln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pic>
        <xdr:nvPicPr>
          <xdr:cNvPr id="6" name="Рисунок 5">
            <a:extLst>
              <a:ext uri="{FF2B5EF4-FFF2-40B4-BE49-F238E27FC236}">
                <a16:creationId xmlns:a16="http://schemas.microsoft.com/office/drawing/2014/main" id="{97688730-A39E-4708-983F-5C251BAC57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287813" y="165178"/>
            <a:ext cx="1037711" cy="648959"/>
          </a:xfrm>
          <a:prstGeom prst="rect">
            <a:avLst/>
          </a:prstGeom>
        </xdr:spPr>
      </xdr:pic>
    </xdr:grpSp>
    <xdr:clientData/>
  </xdr:twoCellAnchor>
  <xdr:twoCellAnchor editAs="absolute">
    <xdr:from>
      <xdr:col>2</xdr:col>
      <xdr:colOff>1120140</xdr:colOff>
      <xdr:row>0</xdr:row>
      <xdr:rowOff>45720</xdr:rowOff>
    </xdr:from>
    <xdr:to>
      <xdr:col>2</xdr:col>
      <xdr:colOff>2369820</xdr:colOff>
      <xdr:row>1</xdr:row>
      <xdr:rowOff>33120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E11C6BA9-FD3D-4D48-A41E-F9E65B4D47C0}"/>
            </a:ext>
          </a:extLst>
        </xdr:cNvPr>
        <xdr:cNvSpPr txBox="1">
          <a:spLocks noChangeArrowheads="1"/>
        </xdr:cNvSpPr>
      </xdr:nvSpPr>
      <xdr:spPr bwMode="auto">
        <a:xfrm>
          <a:off x="2080260" y="4572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(906) 713 91 91</a:t>
          </a:r>
        </a:p>
      </xdr:txBody>
    </xdr:sp>
    <xdr:clientData/>
  </xdr:twoCellAnchor>
  <xdr:twoCellAnchor editAs="absolute">
    <xdr:from>
      <xdr:col>4</xdr:col>
      <xdr:colOff>464820</xdr:colOff>
      <xdr:row>0</xdr:row>
      <xdr:rowOff>45720</xdr:rowOff>
    </xdr:from>
    <xdr:to>
      <xdr:col>6</xdr:col>
      <xdr:colOff>99060</xdr:colOff>
      <xdr:row>1</xdr:row>
      <xdr:rowOff>33120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E14C617-FAA7-4594-9F66-1D5FA783DFD6}"/>
            </a:ext>
          </a:extLst>
        </xdr:cNvPr>
        <xdr:cNvSpPr txBox="1">
          <a:spLocks noChangeArrowheads="1"/>
        </xdr:cNvSpPr>
      </xdr:nvSpPr>
      <xdr:spPr bwMode="auto">
        <a:xfrm>
          <a:off x="5288280" y="4572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(925) 488 83 88</a:t>
          </a:r>
        </a:p>
      </xdr:txBody>
    </xdr:sp>
    <xdr:clientData/>
  </xdr:twoCellAnchor>
  <xdr:twoCellAnchor editAs="absolute">
    <xdr:from>
      <xdr:col>2</xdr:col>
      <xdr:colOff>2727960</xdr:colOff>
      <xdr:row>0</xdr:row>
      <xdr:rowOff>45720</xdr:rowOff>
    </xdr:from>
    <xdr:to>
      <xdr:col>4</xdr:col>
      <xdr:colOff>114300</xdr:colOff>
      <xdr:row>1</xdr:row>
      <xdr:rowOff>33120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A272EE91-EE82-45F8-9830-F04CE46F47AA}"/>
            </a:ext>
          </a:extLst>
        </xdr:cNvPr>
        <xdr:cNvSpPr txBox="1">
          <a:spLocks noChangeArrowheads="1"/>
        </xdr:cNvSpPr>
      </xdr:nvSpPr>
      <xdr:spPr bwMode="auto">
        <a:xfrm>
          <a:off x="3688080" y="4572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(926) 636 06 26</a:t>
          </a:r>
        </a:p>
      </xdr:txBody>
    </xdr:sp>
    <xdr:clientData/>
  </xdr:twoCellAnchor>
  <xdr:twoCellAnchor editAs="absolute">
    <xdr:from>
      <xdr:col>2</xdr:col>
      <xdr:colOff>1120140</xdr:colOff>
      <xdr:row>1</xdr:row>
      <xdr:rowOff>68580</xdr:rowOff>
    </xdr:from>
    <xdr:to>
      <xdr:col>2</xdr:col>
      <xdr:colOff>2369820</xdr:colOff>
      <xdr:row>2</xdr:row>
      <xdr:rowOff>55980</xdr:rowOff>
    </xdr:to>
    <xdr:sp macro="" textlink="">
      <xdr:nvSpPr>
        <xdr:cNvPr id="10" name="Text Box 1">
          <a:hlinkClick xmlns:r="http://schemas.openxmlformats.org/officeDocument/2006/relationships" r:id="rId3" tooltip="НАПИСАТЬ ПИСЬМО"/>
          <a:extLst>
            <a:ext uri="{FF2B5EF4-FFF2-40B4-BE49-F238E27FC236}">
              <a16:creationId xmlns:a16="http://schemas.microsoft.com/office/drawing/2014/main" id="{5E1F05C2-062F-4D76-AC1D-FE8C5FF98209}"/>
            </a:ext>
          </a:extLst>
        </xdr:cNvPr>
        <xdr:cNvSpPr txBox="1">
          <a:spLocks noChangeArrowheads="1"/>
        </xdr:cNvSpPr>
      </xdr:nvSpPr>
      <xdr:spPr bwMode="auto">
        <a:xfrm>
          <a:off x="2080260" y="29718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info@i-estetit.ru</a:t>
          </a:r>
          <a:endParaRPr lang="ru-RU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</xdr:col>
      <xdr:colOff>2727960</xdr:colOff>
      <xdr:row>1</xdr:row>
      <xdr:rowOff>60960</xdr:rowOff>
    </xdr:from>
    <xdr:to>
      <xdr:col>4</xdr:col>
      <xdr:colOff>114300</xdr:colOff>
      <xdr:row>2</xdr:row>
      <xdr:rowOff>48360</xdr:rowOff>
    </xdr:to>
    <xdr:sp macro="" textlink="">
      <xdr:nvSpPr>
        <xdr:cNvPr id="11" name="Text Box 1">
          <a:hlinkClick xmlns:r="http://schemas.openxmlformats.org/officeDocument/2006/relationships" r:id="rId4" tooltip="ПЕРЕЙТИ НА САЙТ"/>
          <a:extLst>
            <a:ext uri="{FF2B5EF4-FFF2-40B4-BE49-F238E27FC236}">
              <a16:creationId xmlns:a16="http://schemas.microsoft.com/office/drawing/2014/main" id="{C0CF82CC-2486-4137-86E6-2A71D82A1AEF}"/>
            </a:ext>
          </a:extLst>
        </xdr:cNvPr>
        <xdr:cNvSpPr txBox="1">
          <a:spLocks noChangeArrowheads="1"/>
        </xdr:cNvSpPr>
      </xdr:nvSpPr>
      <xdr:spPr bwMode="auto">
        <a:xfrm>
          <a:off x="3688080" y="28956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www.i-estetist.ru</a:t>
          </a:r>
          <a:endParaRPr lang="ru-RU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4</xdr:col>
      <xdr:colOff>464820</xdr:colOff>
      <xdr:row>1</xdr:row>
      <xdr:rowOff>60960</xdr:rowOff>
    </xdr:from>
    <xdr:to>
      <xdr:col>6</xdr:col>
      <xdr:colOff>99060</xdr:colOff>
      <xdr:row>2</xdr:row>
      <xdr:rowOff>48360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7E224567-13C9-4F3C-B7DD-AB252F3F5F49}"/>
            </a:ext>
          </a:extLst>
        </xdr:cNvPr>
        <xdr:cNvSpPr txBox="1">
          <a:spLocks noChangeArrowheads="1"/>
        </xdr:cNvSpPr>
      </xdr:nvSpPr>
      <xdr:spPr bwMode="auto">
        <a:xfrm>
          <a:off x="5288280" y="28956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пн-сб с 11 до 17</a:t>
          </a:r>
        </a:p>
      </xdr:txBody>
    </xdr:sp>
    <xdr:clientData/>
  </xdr:twoCellAnchor>
  <xdr:twoCellAnchor editAs="absolute">
    <xdr:from>
      <xdr:col>6</xdr:col>
      <xdr:colOff>731520</xdr:colOff>
      <xdr:row>7</xdr:row>
      <xdr:rowOff>30480</xdr:rowOff>
    </xdr:from>
    <xdr:to>
      <xdr:col>8</xdr:col>
      <xdr:colOff>762000</xdr:colOff>
      <xdr:row>7</xdr:row>
      <xdr:rowOff>182880</xdr:rowOff>
    </xdr:to>
    <xdr:sp macro="" textlink="">
      <xdr:nvSpPr>
        <xdr:cNvPr id="13" name="Text Box 1">
          <a:hlinkClick xmlns:r="http://schemas.openxmlformats.org/officeDocument/2006/relationships" r:id="rId5" tooltip="ПЕРЕЙТИ НА САЙТ"/>
          <a:extLst>
            <a:ext uri="{FF2B5EF4-FFF2-40B4-BE49-F238E27FC236}">
              <a16:creationId xmlns:a16="http://schemas.microsoft.com/office/drawing/2014/main" id="{4E225185-865B-4866-89F3-CAC1DC9D7191}"/>
            </a:ext>
          </a:extLst>
        </xdr:cNvPr>
        <xdr:cNvSpPr txBox="1">
          <a:spLocks noChangeArrowheads="1"/>
        </xdr:cNvSpPr>
      </xdr:nvSpPr>
      <xdr:spPr bwMode="auto">
        <a:xfrm>
          <a:off x="7170420" y="1851660"/>
          <a:ext cx="134874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r" rtl="0">
            <a:defRPr sz="1000"/>
          </a:pPr>
          <a:r>
            <a:rPr lang="ru-RU" sz="600" b="1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ПОСМОТЕТЬ НА САЙТЕ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579120</xdr:colOff>
      <xdr:row>0</xdr:row>
      <xdr:rowOff>83820</xdr:rowOff>
    </xdr:from>
    <xdr:to>
      <xdr:col>7</xdr:col>
      <xdr:colOff>76200</xdr:colOff>
      <xdr:row>1</xdr:row>
      <xdr:rowOff>175260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8C32A32-CC72-45D3-8734-094F013B1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020" y="83820"/>
          <a:ext cx="304800" cy="320040"/>
        </a:xfrm>
        <a:prstGeom prst="rect">
          <a:avLst/>
        </a:prstGeom>
      </xdr:spPr>
    </xdr:pic>
    <xdr:clientData/>
  </xdr:twoCellAnchor>
  <xdr:twoCellAnchor editAs="absolute">
    <xdr:from>
      <xdr:col>1</xdr:col>
      <xdr:colOff>15240</xdr:colOff>
      <xdr:row>0</xdr:row>
      <xdr:rowOff>76200</xdr:rowOff>
    </xdr:from>
    <xdr:to>
      <xdr:col>2</xdr:col>
      <xdr:colOff>548639</xdr:colOff>
      <xdr:row>3</xdr:row>
      <xdr:rowOff>358140</xdr:rowOff>
    </xdr:to>
    <xdr:grpSp>
      <xdr:nvGrpSpPr>
        <xdr:cNvPr id="4" name="Группа 3">
          <a:extLst>
            <a:ext uri="{FF2B5EF4-FFF2-40B4-BE49-F238E27FC236}">
              <a16:creationId xmlns:a16="http://schemas.microsoft.com/office/drawing/2014/main" id="{EF53D8DE-C253-499F-989D-EA1467368C70}"/>
            </a:ext>
          </a:extLst>
        </xdr:cNvPr>
        <xdr:cNvGrpSpPr/>
      </xdr:nvGrpSpPr>
      <xdr:grpSpPr>
        <a:xfrm>
          <a:off x="243840" y="76200"/>
          <a:ext cx="1264919" cy="967740"/>
          <a:chOff x="251460" y="68580"/>
          <a:chExt cx="1104900" cy="845820"/>
        </a:xfrm>
      </xdr:grpSpPr>
      <xdr:sp macro="" textlink="">
        <xdr:nvSpPr>
          <xdr:cNvPr id="5" name="Прямоугольник 4">
            <a:extLst>
              <a:ext uri="{FF2B5EF4-FFF2-40B4-BE49-F238E27FC236}">
                <a16:creationId xmlns:a16="http://schemas.microsoft.com/office/drawing/2014/main" id="{3B1C97F9-63EA-49C1-9CB5-DD4BAAF2B501}"/>
              </a:ext>
            </a:extLst>
          </xdr:cNvPr>
          <xdr:cNvSpPr/>
        </xdr:nvSpPr>
        <xdr:spPr>
          <a:xfrm>
            <a:off x="251460" y="68580"/>
            <a:ext cx="1104900" cy="845820"/>
          </a:xfrm>
          <a:prstGeom prst="rect">
            <a:avLst/>
          </a:prstGeom>
          <a:solidFill>
            <a:schemeClr val="bg1"/>
          </a:solidFill>
          <a:ln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pic>
        <xdr:nvPicPr>
          <xdr:cNvPr id="6" name="Рисунок 5">
            <a:extLst>
              <a:ext uri="{FF2B5EF4-FFF2-40B4-BE49-F238E27FC236}">
                <a16:creationId xmlns:a16="http://schemas.microsoft.com/office/drawing/2014/main" id="{17E91AA5-A18C-409A-836A-198CEF1A77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287813" y="165178"/>
            <a:ext cx="1037711" cy="648959"/>
          </a:xfrm>
          <a:prstGeom prst="rect">
            <a:avLst/>
          </a:prstGeom>
        </xdr:spPr>
      </xdr:pic>
    </xdr:grpSp>
    <xdr:clientData/>
  </xdr:twoCellAnchor>
  <xdr:twoCellAnchor editAs="absolute">
    <xdr:from>
      <xdr:col>2</xdr:col>
      <xdr:colOff>1120140</xdr:colOff>
      <xdr:row>0</xdr:row>
      <xdr:rowOff>45720</xdr:rowOff>
    </xdr:from>
    <xdr:to>
      <xdr:col>2</xdr:col>
      <xdr:colOff>2369820</xdr:colOff>
      <xdr:row>1</xdr:row>
      <xdr:rowOff>33120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9DA7C84F-819A-4E1A-A267-2D545CA84F0D}"/>
            </a:ext>
          </a:extLst>
        </xdr:cNvPr>
        <xdr:cNvSpPr txBox="1">
          <a:spLocks noChangeArrowheads="1"/>
        </xdr:cNvSpPr>
      </xdr:nvSpPr>
      <xdr:spPr bwMode="auto">
        <a:xfrm>
          <a:off x="2080260" y="4572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(906) 713 91 91</a:t>
          </a:r>
        </a:p>
      </xdr:txBody>
    </xdr:sp>
    <xdr:clientData/>
  </xdr:twoCellAnchor>
  <xdr:twoCellAnchor editAs="absolute">
    <xdr:from>
      <xdr:col>4</xdr:col>
      <xdr:colOff>464820</xdr:colOff>
      <xdr:row>0</xdr:row>
      <xdr:rowOff>45720</xdr:rowOff>
    </xdr:from>
    <xdr:to>
      <xdr:col>6</xdr:col>
      <xdr:colOff>99060</xdr:colOff>
      <xdr:row>1</xdr:row>
      <xdr:rowOff>33120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58F4D5C4-F0FE-4ED5-8EA3-9C16878AF6A8}"/>
            </a:ext>
          </a:extLst>
        </xdr:cNvPr>
        <xdr:cNvSpPr txBox="1">
          <a:spLocks noChangeArrowheads="1"/>
        </xdr:cNvSpPr>
      </xdr:nvSpPr>
      <xdr:spPr bwMode="auto">
        <a:xfrm>
          <a:off x="5288280" y="4572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(925) 488 83 88</a:t>
          </a:r>
        </a:p>
      </xdr:txBody>
    </xdr:sp>
    <xdr:clientData/>
  </xdr:twoCellAnchor>
  <xdr:twoCellAnchor editAs="absolute">
    <xdr:from>
      <xdr:col>2</xdr:col>
      <xdr:colOff>2727960</xdr:colOff>
      <xdr:row>0</xdr:row>
      <xdr:rowOff>45720</xdr:rowOff>
    </xdr:from>
    <xdr:to>
      <xdr:col>4</xdr:col>
      <xdr:colOff>114300</xdr:colOff>
      <xdr:row>1</xdr:row>
      <xdr:rowOff>33120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713C12E5-1029-43A6-B88C-A7921985E8CC}"/>
            </a:ext>
          </a:extLst>
        </xdr:cNvPr>
        <xdr:cNvSpPr txBox="1">
          <a:spLocks noChangeArrowheads="1"/>
        </xdr:cNvSpPr>
      </xdr:nvSpPr>
      <xdr:spPr bwMode="auto">
        <a:xfrm>
          <a:off x="3688080" y="4572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+7 (926) 636 06 26</a:t>
          </a:r>
        </a:p>
      </xdr:txBody>
    </xdr:sp>
    <xdr:clientData/>
  </xdr:twoCellAnchor>
  <xdr:twoCellAnchor editAs="absolute">
    <xdr:from>
      <xdr:col>2</xdr:col>
      <xdr:colOff>1120140</xdr:colOff>
      <xdr:row>1</xdr:row>
      <xdr:rowOff>68580</xdr:rowOff>
    </xdr:from>
    <xdr:to>
      <xdr:col>2</xdr:col>
      <xdr:colOff>2369820</xdr:colOff>
      <xdr:row>2</xdr:row>
      <xdr:rowOff>55980</xdr:rowOff>
    </xdr:to>
    <xdr:sp macro="" textlink="">
      <xdr:nvSpPr>
        <xdr:cNvPr id="10" name="Text Box 1">
          <a:hlinkClick xmlns:r="http://schemas.openxmlformats.org/officeDocument/2006/relationships" r:id="rId3" tooltip="НАПИСАТЬ ПИСЬМО"/>
          <a:extLst>
            <a:ext uri="{FF2B5EF4-FFF2-40B4-BE49-F238E27FC236}">
              <a16:creationId xmlns:a16="http://schemas.microsoft.com/office/drawing/2014/main" id="{977CCA41-796F-459C-BB68-F3F07FC72893}"/>
            </a:ext>
          </a:extLst>
        </xdr:cNvPr>
        <xdr:cNvSpPr txBox="1">
          <a:spLocks noChangeArrowheads="1"/>
        </xdr:cNvSpPr>
      </xdr:nvSpPr>
      <xdr:spPr bwMode="auto">
        <a:xfrm>
          <a:off x="2080260" y="29718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info@i-estetit.ru</a:t>
          </a:r>
          <a:endParaRPr lang="ru-RU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</xdr:col>
      <xdr:colOff>2727960</xdr:colOff>
      <xdr:row>1</xdr:row>
      <xdr:rowOff>60960</xdr:rowOff>
    </xdr:from>
    <xdr:to>
      <xdr:col>4</xdr:col>
      <xdr:colOff>114300</xdr:colOff>
      <xdr:row>2</xdr:row>
      <xdr:rowOff>48360</xdr:rowOff>
    </xdr:to>
    <xdr:sp macro="" textlink="">
      <xdr:nvSpPr>
        <xdr:cNvPr id="11" name="Text Box 1">
          <a:hlinkClick xmlns:r="http://schemas.openxmlformats.org/officeDocument/2006/relationships" r:id="rId4" tooltip="ПЕРЕЙТИ НА САЙТ"/>
          <a:extLst>
            <a:ext uri="{FF2B5EF4-FFF2-40B4-BE49-F238E27FC236}">
              <a16:creationId xmlns:a16="http://schemas.microsoft.com/office/drawing/2014/main" id="{F6833440-A160-4088-B6C3-5C879034D9C0}"/>
            </a:ext>
          </a:extLst>
        </xdr:cNvPr>
        <xdr:cNvSpPr txBox="1">
          <a:spLocks noChangeArrowheads="1"/>
        </xdr:cNvSpPr>
      </xdr:nvSpPr>
      <xdr:spPr bwMode="auto">
        <a:xfrm>
          <a:off x="3688080" y="28956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www.i-estetist.ru</a:t>
          </a:r>
          <a:endParaRPr lang="ru-RU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4</xdr:col>
      <xdr:colOff>464820</xdr:colOff>
      <xdr:row>1</xdr:row>
      <xdr:rowOff>60960</xdr:rowOff>
    </xdr:from>
    <xdr:to>
      <xdr:col>6</xdr:col>
      <xdr:colOff>99060</xdr:colOff>
      <xdr:row>2</xdr:row>
      <xdr:rowOff>48360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D4390D3-2139-4A63-957E-36C50BFF8780}"/>
            </a:ext>
          </a:extLst>
        </xdr:cNvPr>
        <xdr:cNvSpPr txBox="1">
          <a:spLocks noChangeArrowheads="1"/>
        </xdr:cNvSpPr>
      </xdr:nvSpPr>
      <xdr:spPr bwMode="auto">
        <a:xfrm>
          <a:off x="5288280" y="289560"/>
          <a:ext cx="124968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0" anchor="ctr" upright="1"/>
        <a:lstStyle/>
        <a:p>
          <a:pPr algn="l" rtl="0">
            <a:defRPr sz="1000"/>
          </a:pPr>
          <a:r>
            <a:rPr lang="ru-RU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пн-сб с 11 до 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opLeftCell="A19" zoomScaleNormal="100" workbookViewId="0">
      <selection activeCell="B13" sqref="B13:C13"/>
    </sheetView>
  </sheetViews>
  <sheetFormatPr defaultColWidth="0" defaultRowHeight="15" x14ac:dyDescent="0.25"/>
  <cols>
    <col min="1" max="1" width="3.28515625" customWidth="1"/>
    <col min="2" max="2" width="10.7109375" customWidth="1"/>
    <col min="3" max="3" width="51.28515625" style="11" customWidth="1"/>
    <col min="4" max="4" width="7.7109375" customWidth="1"/>
    <col min="5" max="5" width="16.7109375" customWidth="1"/>
    <col min="6" max="6" width="0.5703125" customWidth="1"/>
    <col min="7" max="10" width="0" hidden="1" customWidth="1"/>
    <col min="11" max="16384" width="8.85546875" hidden="1"/>
  </cols>
  <sheetData>
    <row r="1" spans="1:6" ht="18" customHeight="1" x14ac:dyDescent="0.25">
      <c r="A1" s="89"/>
      <c r="B1" s="89"/>
      <c r="C1" s="25"/>
      <c r="E1" s="24"/>
    </row>
    <row r="2" spans="1:6" ht="18" customHeight="1" x14ac:dyDescent="0.25">
      <c r="E2" s="24"/>
    </row>
    <row r="3" spans="1:6" ht="18" customHeight="1" thickBot="1" x14ac:dyDescent="0.3"/>
    <row r="4" spans="1:6" ht="34.5" thickBot="1" x14ac:dyDescent="0.55000000000000004">
      <c r="A4" s="90" t="s">
        <v>0</v>
      </c>
      <c r="B4" s="91"/>
      <c r="C4" s="91"/>
      <c r="D4" s="91"/>
      <c r="E4" s="92"/>
      <c r="F4" s="1"/>
    </row>
    <row r="5" spans="1:6" x14ac:dyDescent="0.25">
      <c r="A5" s="93" t="s">
        <v>648</v>
      </c>
      <c r="B5" s="93"/>
      <c r="C5" s="26">
        <v>44124</v>
      </c>
      <c r="D5" s="7"/>
      <c r="E5" s="7"/>
    </row>
    <row r="6" spans="1:6" x14ac:dyDescent="0.25">
      <c r="C6"/>
      <c r="D6" s="110" t="s">
        <v>676</v>
      </c>
      <c r="E6" s="110"/>
    </row>
    <row r="7" spans="1:6" x14ac:dyDescent="0.25">
      <c r="A7" s="31"/>
      <c r="B7" s="94" t="s">
        <v>490</v>
      </c>
      <c r="C7" s="95"/>
      <c r="D7" s="96">
        <f>форма!$H$1</f>
        <v>0</v>
      </c>
      <c r="E7" s="99">
        <f>форма!$H$2</f>
        <v>0</v>
      </c>
    </row>
    <row r="8" spans="1:6" x14ac:dyDescent="0.25">
      <c r="A8" s="32"/>
      <c r="B8" s="102" t="s">
        <v>491</v>
      </c>
      <c r="C8" s="103"/>
      <c r="D8" s="97"/>
      <c r="E8" s="100"/>
    </row>
    <row r="9" spans="1:6" x14ac:dyDescent="0.25">
      <c r="A9" s="33"/>
      <c r="B9" s="104" t="s">
        <v>649</v>
      </c>
      <c r="C9" s="105"/>
      <c r="D9" s="98"/>
      <c r="E9" s="101"/>
    </row>
    <row r="10" spans="1:6" x14ac:dyDescent="0.25">
      <c r="B10" s="29"/>
      <c r="C10" s="28"/>
      <c r="D10" s="22"/>
      <c r="E10" s="22"/>
    </row>
    <row r="11" spans="1:6" x14ac:dyDescent="0.25">
      <c r="A11" s="34"/>
      <c r="B11" s="94" t="s">
        <v>338</v>
      </c>
      <c r="C11" s="95"/>
      <c r="D11" s="96">
        <f>косметика!$H$1</f>
        <v>0</v>
      </c>
      <c r="E11" s="99">
        <f>косметика!$H$2</f>
        <v>0</v>
      </c>
    </row>
    <row r="12" spans="1:6" ht="14.45" customHeight="1" x14ac:dyDescent="0.25">
      <c r="A12" s="35"/>
      <c r="B12" s="102" t="s">
        <v>667</v>
      </c>
      <c r="C12" s="103"/>
      <c r="D12" s="97"/>
      <c r="E12" s="100"/>
    </row>
    <row r="13" spans="1:6" ht="14.45" customHeight="1" x14ac:dyDescent="0.25">
      <c r="A13" s="35"/>
      <c r="B13" s="102" t="s">
        <v>668</v>
      </c>
      <c r="C13" s="103"/>
      <c r="D13" s="97"/>
      <c r="E13" s="100"/>
    </row>
    <row r="14" spans="1:6" ht="14.45" customHeight="1" x14ac:dyDescent="0.25">
      <c r="A14" s="35"/>
      <c r="B14" s="102" t="s">
        <v>669</v>
      </c>
      <c r="C14" s="103"/>
      <c r="D14" s="97"/>
      <c r="E14" s="100"/>
    </row>
    <row r="15" spans="1:6" ht="14.45" customHeight="1" x14ac:dyDescent="0.25">
      <c r="A15" s="35"/>
      <c r="B15" s="102" t="s">
        <v>670</v>
      </c>
      <c r="C15" s="103"/>
      <c r="D15" s="97"/>
      <c r="E15" s="100"/>
    </row>
    <row r="16" spans="1:6" ht="14.45" customHeight="1" x14ac:dyDescent="0.25">
      <c r="A16" s="35"/>
      <c r="B16" s="102" t="s">
        <v>671</v>
      </c>
      <c r="C16" s="103"/>
      <c r="D16" s="97"/>
      <c r="E16" s="100"/>
    </row>
    <row r="17" spans="1:5" x14ac:dyDescent="0.25">
      <c r="A17" s="36"/>
      <c r="B17" s="104" t="s">
        <v>665</v>
      </c>
      <c r="C17" s="105"/>
      <c r="D17" s="98"/>
      <c r="E17" s="101"/>
    </row>
    <row r="18" spans="1:5" x14ac:dyDescent="0.25">
      <c r="B18" s="29"/>
      <c r="C18" s="28"/>
      <c r="D18" s="22"/>
      <c r="E18" s="22"/>
    </row>
    <row r="19" spans="1:5" x14ac:dyDescent="0.25">
      <c r="A19" s="37"/>
      <c r="B19" s="94" t="s">
        <v>650</v>
      </c>
      <c r="C19" s="95"/>
      <c r="D19" s="106">
        <f>аксессуары!$H$1</f>
        <v>0</v>
      </c>
      <c r="E19" s="99">
        <f>аксессуары!H2</f>
        <v>0</v>
      </c>
    </row>
    <row r="20" spans="1:5" ht="14.45" customHeight="1" x14ac:dyDescent="0.25">
      <c r="A20" s="38"/>
      <c r="B20" s="102" t="s">
        <v>651</v>
      </c>
      <c r="C20" s="103"/>
      <c r="D20" s="107"/>
      <c r="E20" s="100"/>
    </row>
    <row r="21" spans="1:5" ht="14.45" customHeight="1" x14ac:dyDescent="0.25">
      <c r="A21" s="39"/>
      <c r="B21" s="104" t="s">
        <v>652</v>
      </c>
      <c r="C21" s="105"/>
      <c r="D21" s="108"/>
      <c r="E21" s="101"/>
    </row>
    <row r="22" spans="1:5" x14ac:dyDescent="0.25">
      <c r="B22" s="29"/>
      <c r="C22" s="28"/>
      <c r="D22" s="22"/>
      <c r="E22" s="22"/>
    </row>
    <row r="23" spans="1:5" x14ac:dyDescent="0.25">
      <c r="A23" s="40"/>
      <c r="B23" s="94" t="s">
        <v>654</v>
      </c>
      <c r="C23" s="95"/>
      <c r="D23" s="96">
        <f>текстиль!$H$1</f>
        <v>0</v>
      </c>
      <c r="E23" s="99">
        <f>текстиль!$H$2</f>
        <v>0</v>
      </c>
    </row>
    <row r="24" spans="1:5" ht="14.45" customHeight="1" x14ac:dyDescent="0.25">
      <c r="A24" s="41"/>
      <c r="B24" s="102" t="s">
        <v>655</v>
      </c>
      <c r="C24" s="103"/>
      <c r="D24" s="97"/>
      <c r="E24" s="100"/>
    </row>
    <row r="25" spans="1:5" x14ac:dyDescent="0.25">
      <c r="A25" s="41"/>
      <c r="B25" s="102" t="s">
        <v>654</v>
      </c>
      <c r="C25" s="103"/>
      <c r="D25" s="97"/>
      <c r="E25" s="100"/>
    </row>
    <row r="26" spans="1:5" x14ac:dyDescent="0.25">
      <c r="A26" s="42"/>
      <c r="B26" s="104" t="s">
        <v>656</v>
      </c>
      <c r="C26" s="105"/>
      <c r="D26" s="98"/>
      <c r="E26" s="101"/>
    </row>
    <row r="27" spans="1:5" x14ac:dyDescent="0.25">
      <c r="B27" s="29"/>
      <c r="C27" s="28"/>
      <c r="D27" s="22"/>
      <c r="E27" s="22"/>
    </row>
    <row r="28" spans="1:5" x14ac:dyDescent="0.25">
      <c r="A28" s="43"/>
      <c r="B28" s="94" t="s">
        <v>657</v>
      </c>
      <c r="C28" s="95"/>
      <c r="D28" s="106">
        <f>расходники!$H$1</f>
        <v>0</v>
      </c>
      <c r="E28" s="99">
        <f>расходники!$H$2</f>
        <v>0</v>
      </c>
    </row>
    <row r="29" spans="1:5" ht="14.45" customHeight="1" x14ac:dyDescent="0.25">
      <c r="A29" s="44"/>
      <c r="B29" s="102" t="s">
        <v>658</v>
      </c>
      <c r="C29" s="103"/>
      <c r="D29" s="107"/>
      <c r="E29" s="100"/>
    </row>
    <row r="30" spans="1:5" x14ac:dyDescent="0.25">
      <c r="A30" s="45"/>
      <c r="B30" s="104" t="s">
        <v>656</v>
      </c>
      <c r="C30" s="105"/>
      <c r="D30" s="108"/>
      <c r="E30" s="101"/>
    </row>
    <row r="31" spans="1:5" x14ac:dyDescent="0.25">
      <c r="B31" s="29"/>
      <c r="C31" s="28"/>
      <c r="D31" s="22"/>
      <c r="E31" s="22"/>
    </row>
    <row r="32" spans="1:5" x14ac:dyDescent="0.25">
      <c r="A32" s="49"/>
      <c r="B32" s="94" t="s">
        <v>639</v>
      </c>
      <c r="C32" s="95"/>
      <c r="D32" s="96">
        <f>'спа посуда'!$H$1</f>
        <v>0</v>
      </c>
      <c r="E32" s="99">
        <f>'спа посуда'!$H$2</f>
        <v>0</v>
      </c>
    </row>
    <row r="33" spans="1:5" ht="14.45" customHeight="1" x14ac:dyDescent="0.25">
      <c r="A33" s="50"/>
      <c r="B33" s="102" t="s">
        <v>659</v>
      </c>
      <c r="C33" s="103"/>
      <c r="D33" s="97"/>
      <c r="E33" s="100"/>
    </row>
    <row r="34" spans="1:5" x14ac:dyDescent="0.25">
      <c r="A34" s="50"/>
      <c r="B34" s="102" t="s">
        <v>660</v>
      </c>
      <c r="C34" s="103"/>
      <c r="D34" s="97"/>
      <c r="E34" s="100"/>
    </row>
    <row r="35" spans="1:5" ht="14.45" customHeight="1" x14ac:dyDescent="0.25">
      <c r="A35" s="50"/>
      <c r="B35" s="102" t="s">
        <v>661</v>
      </c>
      <c r="C35" s="103"/>
      <c r="D35" s="97"/>
      <c r="E35" s="100"/>
    </row>
    <row r="36" spans="1:5" x14ac:dyDescent="0.25">
      <c r="A36" s="50"/>
      <c r="B36" s="102" t="s">
        <v>662</v>
      </c>
      <c r="C36" s="103"/>
      <c r="D36" s="97"/>
      <c r="E36" s="100"/>
    </row>
    <row r="37" spans="1:5" ht="14.45" customHeight="1" x14ac:dyDescent="0.25">
      <c r="A37" s="51"/>
      <c r="B37" s="104" t="s">
        <v>663</v>
      </c>
      <c r="C37" s="105"/>
      <c r="D37" s="98"/>
      <c r="E37" s="101"/>
    </row>
    <row r="38" spans="1:5" x14ac:dyDescent="0.25">
      <c r="B38" s="29" t="s">
        <v>653</v>
      </c>
      <c r="C38" s="28"/>
      <c r="D38" s="22"/>
      <c r="E38" s="22"/>
    </row>
    <row r="39" spans="1:5" x14ac:dyDescent="0.25">
      <c r="A39" s="46"/>
      <c r="B39" s="94" t="s">
        <v>664</v>
      </c>
      <c r="C39" s="95"/>
      <c r="D39" s="96">
        <f>прочее!$H$1</f>
        <v>0</v>
      </c>
      <c r="E39" s="99">
        <f>прочее!$H$2</f>
        <v>0</v>
      </c>
    </row>
    <row r="40" spans="1:5" x14ac:dyDescent="0.25">
      <c r="A40" s="47"/>
      <c r="B40" s="102" t="s">
        <v>665</v>
      </c>
      <c r="C40" s="103"/>
      <c r="D40" s="97"/>
      <c r="E40" s="100"/>
    </row>
    <row r="41" spans="1:5" ht="14.45" customHeight="1" x14ac:dyDescent="0.25">
      <c r="A41" s="47"/>
      <c r="B41" s="102" t="s">
        <v>666</v>
      </c>
      <c r="C41" s="103"/>
      <c r="D41" s="97"/>
      <c r="E41" s="100"/>
    </row>
    <row r="42" spans="1:5" x14ac:dyDescent="0.25">
      <c r="A42" s="47"/>
      <c r="B42" s="102" t="s">
        <v>327</v>
      </c>
      <c r="C42" s="103"/>
      <c r="D42" s="97"/>
      <c r="E42" s="100"/>
    </row>
    <row r="43" spans="1:5" x14ac:dyDescent="0.25">
      <c r="A43" s="47"/>
      <c r="B43" s="102" t="s">
        <v>407</v>
      </c>
      <c r="C43" s="103"/>
      <c r="D43" s="97"/>
      <c r="E43" s="100"/>
    </row>
    <row r="44" spans="1:5" ht="14.45" customHeight="1" x14ac:dyDescent="0.25">
      <c r="A44" s="48"/>
      <c r="B44" s="104" t="s">
        <v>663</v>
      </c>
      <c r="C44" s="105"/>
      <c r="D44" s="98"/>
      <c r="E44" s="101"/>
    </row>
    <row r="45" spans="1:5" x14ac:dyDescent="0.25">
      <c r="B45" s="30"/>
      <c r="C45"/>
      <c r="D45" s="22"/>
      <c r="E45" s="22"/>
    </row>
    <row r="46" spans="1:5" ht="15.75" x14ac:dyDescent="0.25">
      <c r="A46" s="109" t="s">
        <v>672</v>
      </c>
      <c r="B46" s="109"/>
      <c r="C46" s="109"/>
      <c r="D46" s="52">
        <f>$D$7+$D$11+$D$19+$D$23+$D$28+$D$32+$D$39</f>
        <v>0</v>
      </c>
      <c r="E46" s="53">
        <f>$E$7+$E$11+$E$19+$E$23+$E$28+$E$32+$E$39</f>
        <v>0</v>
      </c>
    </row>
    <row r="47" spans="1:5" ht="15.75" x14ac:dyDescent="0.25">
      <c r="B47" s="56"/>
      <c r="C47" s="56"/>
      <c r="D47" s="54" t="s">
        <v>678</v>
      </c>
      <c r="E47" s="53">
        <f>($E$7+$E$11+$E$19+$E$23+$E$28+$E$32+$E$39)*0.95</f>
        <v>0</v>
      </c>
    </row>
    <row r="48" spans="1:5" ht="15.75" x14ac:dyDescent="0.25">
      <c r="B48" s="56"/>
      <c r="C48" s="56"/>
      <c r="D48" s="54" t="s">
        <v>679</v>
      </c>
      <c r="E48" s="53">
        <f>($E$7+$E$11+$E$19+$E$23+$E$28+$E$32+$E$39)*0.9</f>
        <v>0</v>
      </c>
    </row>
  </sheetData>
  <mergeCells count="51">
    <mergeCell ref="B44:C44"/>
    <mergeCell ref="A46:C46"/>
    <mergeCell ref="D6:E6"/>
    <mergeCell ref="B35:C35"/>
    <mergeCell ref="B36:C36"/>
    <mergeCell ref="B37:C37"/>
    <mergeCell ref="B39:C39"/>
    <mergeCell ref="D39:D44"/>
    <mergeCell ref="E39:E44"/>
    <mergeCell ref="B40:C40"/>
    <mergeCell ref="B41:C41"/>
    <mergeCell ref="B42:C42"/>
    <mergeCell ref="B43:C43"/>
    <mergeCell ref="B28:C28"/>
    <mergeCell ref="D28:D30"/>
    <mergeCell ref="E28:E30"/>
    <mergeCell ref="B29:C29"/>
    <mergeCell ref="B30:C30"/>
    <mergeCell ref="B32:C32"/>
    <mergeCell ref="D32:D37"/>
    <mergeCell ref="E32:E37"/>
    <mergeCell ref="B33:C33"/>
    <mergeCell ref="B34:C34"/>
    <mergeCell ref="B23:C23"/>
    <mergeCell ref="D23:D26"/>
    <mergeCell ref="E23:E26"/>
    <mergeCell ref="B24:C24"/>
    <mergeCell ref="B25:C25"/>
    <mergeCell ref="B26:C26"/>
    <mergeCell ref="B17:C17"/>
    <mergeCell ref="B19:C19"/>
    <mergeCell ref="D19:D21"/>
    <mergeCell ref="E19:E21"/>
    <mergeCell ref="B20:C20"/>
    <mergeCell ref="B21:C21"/>
    <mergeCell ref="A1:B1"/>
    <mergeCell ref="A4:E4"/>
    <mergeCell ref="A5:B5"/>
    <mergeCell ref="B11:C11"/>
    <mergeCell ref="D11:D17"/>
    <mergeCell ref="E11:E17"/>
    <mergeCell ref="B12:C12"/>
    <mergeCell ref="B13:C13"/>
    <mergeCell ref="B14:C14"/>
    <mergeCell ref="B15:C15"/>
    <mergeCell ref="B7:C7"/>
    <mergeCell ref="D7:D9"/>
    <mergeCell ref="E7:E9"/>
    <mergeCell ref="B8:C8"/>
    <mergeCell ref="B9:C9"/>
    <mergeCell ref="B16:C16"/>
  </mergeCells>
  <conditionalFormatting sqref="D7:E44">
    <cfRule type="cellIs" dxfId="0" priority="1" operator="equal">
      <formula>0</formula>
    </cfRule>
  </conditionalFormatting>
  <hyperlinks>
    <hyperlink ref="B8" location="форма!A1" tooltip="ПЕРЕЙТИ К РАЗДЕЛУ" display="ФОРМА ДЛЯ КЛИЕНТА"/>
    <hyperlink ref="B7" location="форма!A4" tooltip="ПЕРЕЙТИ К РАЗДЕЛУ" display="ФОРМА"/>
    <hyperlink ref="B11" location="косметика!A4" tooltip="ПЕРЕЙТИ К РАЗДЕЛУ" display="КОСМЕТИКА"/>
    <hyperlink ref="B12" location="косметика!A1" tooltip="ПЕРЕЙТИ К РАЗДЕЛУ" display="МАСЛО БАЗОВОЕ"/>
    <hyperlink ref="B13" location="косметика!A1" tooltip="ПЕРЕЙТИ К РАЗДЕЛУ" display="МАСЛО АРОМАТИКА"/>
    <hyperlink ref="B14" location="косметика!A1" tooltip="ПЕРЕЙТИ К РАЗДЕЛУ" display="МАСЛО БАТТЕРЫ"/>
    <hyperlink ref="B15" location="косметика!A1" tooltip="ПЕРЕЙТИ К РАЗДЕЛУ" display="КРЕМЫ, МАСКИ, СКРАБЫ, ОБЕРТЫВАНИЯ, ГЕЛИ"/>
    <hyperlink ref="B16" location="косметика!A1" tooltip="ПЕРЕЙТИ К РАЗДЕЛУ" display="БАЛЬЗАМЫ И МАСЛО ТАЙ"/>
    <hyperlink ref="B17" location="косметика!A1" tooltip="ПЕРЕЙТИ К РАЗДЕЛУ" display="РАЗНОЕ"/>
    <hyperlink ref="B9" location="форма!A1" tooltip="ПЕРЕЙТИ К РАЗДЕЛУ" display="ФОРМА ДЛЯ МАСТЕРА"/>
    <hyperlink ref="B20" location="аксессуары!A1" tooltip="ПЕРЕЙТИ К РАЗДЕЛУ" display="ДЛЯ КАБИНЕТА"/>
    <hyperlink ref="B19" location="аксессуары!A1" tooltip="ПЕРЕЙТИ К РАЗДЕЛУ" display="АКСЕССУАРЫ"/>
    <hyperlink ref="B21" location="аксессуары!A1" tooltip="ПЕРЕЙТИ К РАЗДЕЛУ" display="ДЛЯ ХАМАМА"/>
    <hyperlink ref="B23" location="текстиль!A1" tooltip="ПЕРЕЙТИ К РАЗДЕЛУ" display="ТЕКСТИЛЬ"/>
    <hyperlink ref="B24" location="текстиль!A1" tooltip="ПЕРЕЙТИ К РАЗДЕЛУ" display="ПОДУШКИ ВАЛИКИ"/>
    <hyperlink ref="B25" location="текстиль!A1" tooltip="ПЕРЕЙТИ К РАЗДЕЛУ" display="ТЕКСТИЛЬ"/>
    <hyperlink ref="B26" location="текстиль!A1" tooltip="ПЕРЕЙТИ К РАЗДЕЛУ" display="ОДНОРАЗКА"/>
    <hyperlink ref="B28" location="расходники!A1" tooltip="ПЕРЕЙТИ К РАЗДЕЛУ" display="РАСХОДНИКИ"/>
    <hyperlink ref="B29" location="расходники!A1" tooltip="ПЕРЕЙТИ К РАЗДЕЛУ" display="РАСХОДНЫЕ МАТЕРИАЛЫ"/>
    <hyperlink ref="B30" location="расходники!A1" tooltip="ПЕРЕЙТИ К РАЗДЕЛУ" display="ОДНОРАЗКА"/>
    <hyperlink ref="B32" location="'спа посуда'!A1" tooltip="ПЕРЕЙТИ К РАЗДЕЛУ" display="СПА ПОСУДА"/>
    <hyperlink ref="B33" location="'спа посуда'!A1" tooltip="ПЕРЕЙТИ К РАЗДЕЛУ" display="ДЕРЕВЯННАЯ ПОСУДА"/>
    <hyperlink ref="B34" location="'спа посуда'!A1" tooltip="ПЕРЕЙТИ К РАЗДЕЛУ" display="ПОДНОСЫ"/>
    <hyperlink ref="B35" location="'спа посуда'!A1" tooltip="ПЕРЕЙТИ К РАЗДЕЛУ" display="ЧАЙНИКИ И НАБОРЫ"/>
    <hyperlink ref="B36" location="'спа посуда'!A1" tooltip="ПЕРЕЙТИ К РАЗДЕЛУ" display="АРОМА"/>
    <hyperlink ref="B37" location="'спа посуда'!A1" tooltip="ПЕРЕЙТИ К РАЗДЕЛУ" display="НАСТЕННЫЕ УКРАШЕНИЯ"/>
    <hyperlink ref="B39" location="прочее!A1" tooltip="ПЕРЕЙТИ К РАЗДЕЛУ" display="ПРОЧЕЕ"/>
    <hyperlink ref="B40" location="прочее!A1" tooltip="ПЕРЕЙТИ К РАЗДЕЛУ" display="РАЗНОЕ"/>
    <hyperlink ref="B41" location="прочее!A1" tooltip="ПЕРЕЙТИ К РАЗДЕЛУ" display="СВЕЧИ ПОДСВЕЧНИКИ"/>
    <hyperlink ref="B42" location="прочее!A1" tooltip="ПЕРЕЙТИ К РАЗДЕЛУ" display="КНИГИ"/>
    <hyperlink ref="B43" location="прочее!A1" tooltip="ПЕРЕЙТИ К РАЗДЕЛУ" display="МУЗЫКА"/>
    <hyperlink ref="B44" location="прочее!A1" tooltip="ПЕРЕЙТИ К РАЗДЕЛУ" display="НАСТЕННЫЕ УКРАШЕНИЯ"/>
  </hyperlinks>
  <printOptions horizontalCentered="1"/>
  <pageMargins left="0.39370078740157483" right="0.39370078740157483" top="0.59055118110236227" bottom="0.59055118110236227" header="0" footer="0"/>
  <pageSetup paperSize="9" fitToHeight="0" orientation="portrait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XFD71"/>
  <sheetViews>
    <sheetView showGridLines="0" zoomScaleNormal="100" workbookViewId="0">
      <pane ySplit="7" topLeftCell="A41" activePane="bottomLeft" state="frozen"/>
      <selection pane="bottomLeft" activeCell="E70" sqref="E70"/>
    </sheetView>
  </sheetViews>
  <sheetFormatPr defaultColWidth="0" defaultRowHeight="15" x14ac:dyDescent="0.25"/>
  <cols>
    <col min="1" max="1" width="3.28515625" customWidth="1"/>
    <col min="2" max="2" width="10.7109375" customWidth="1"/>
    <col min="3" max="3" width="51.28515625" style="11" customWidth="1"/>
    <col min="4" max="4" width="5" customWidth="1"/>
    <col min="5" max="7" width="11.7109375" customWidth="1"/>
    <col min="8" max="8" width="7.42578125" bestFit="1" customWidth="1"/>
    <col min="9" max="9" width="11.7109375" customWidth="1"/>
    <col min="10" max="10" width="0.5703125" customWidth="1"/>
    <col min="11" max="16383" width="8.85546875" hidden="1"/>
    <col min="16384" max="16384" width="7.85546875" customWidth="1"/>
  </cols>
  <sheetData>
    <row r="1" spans="1:10 16384:16384" ht="18" customHeight="1" x14ac:dyDescent="0.25">
      <c r="A1" s="89"/>
      <c r="B1" s="89"/>
      <c r="C1" s="25"/>
      <c r="E1" s="24"/>
      <c r="F1" s="24"/>
      <c r="G1" s="24"/>
      <c r="H1" s="118">
        <f>SUM(H8:H208)</f>
        <v>0</v>
      </c>
      <c r="I1" s="118"/>
    </row>
    <row r="2" spans="1:10 16384:16384" ht="18" customHeight="1" thickBot="1" x14ac:dyDescent="0.3">
      <c r="E2" s="24"/>
      <c r="F2" s="24"/>
      <c r="G2" s="24"/>
      <c r="H2" s="129">
        <f>SUM(I8:I208)</f>
        <v>0</v>
      </c>
      <c r="I2" s="129"/>
    </row>
    <row r="3" spans="1:10 16384:16384" ht="18" customHeight="1" thickBot="1" x14ac:dyDescent="0.3">
      <c r="H3" s="117" t="s">
        <v>675</v>
      </c>
      <c r="I3" s="117"/>
    </row>
    <row r="4" spans="1:10 16384:16384" ht="34.5" thickBot="1" x14ac:dyDescent="0.55000000000000004">
      <c r="A4" s="90" t="s">
        <v>0</v>
      </c>
      <c r="B4" s="91"/>
      <c r="C4" s="91"/>
      <c r="D4" s="91"/>
      <c r="E4" s="91"/>
      <c r="F4" s="91"/>
      <c r="G4" s="91"/>
      <c r="H4" s="91"/>
      <c r="I4" s="92"/>
      <c r="J4" s="1"/>
    </row>
    <row r="5" spans="1:10 16384:16384" x14ac:dyDescent="0.25">
      <c r="A5" s="93" t="s">
        <v>648</v>
      </c>
      <c r="B5" s="93"/>
      <c r="C5" s="26">
        <f>Главная!C5</f>
        <v>44124</v>
      </c>
      <c r="D5" s="7"/>
      <c r="E5" s="7"/>
      <c r="F5" s="7"/>
      <c r="G5" s="7"/>
    </row>
    <row r="6" spans="1:10 16384:16384" ht="15" customHeight="1" x14ac:dyDescent="0.25">
      <c r="A6" s="122" t="s">
        <v>1</v>
      </c>
      <c r="B6" s="122" t="s">
        <v>2</v>
      </c>
      <c r="C6" s="122" t="s">
        <v>3</v>
      </c>
      <c r="D6" s="123" t="s">
        <v>4</v>
      </c>
      <c r="E6" s="124" t="s">
        <v>5</v>
      </c>
      <c r="F6" s="125"/>
      <c r="G6" s="126"/>
      <c r="H6" s="127" t="s">
        <v>637</v>
      </c>
      <c r="I6" s="127" t="s">
        <v>647</v>
      </c>
    </row>
    <row r="7" spans="1:10 16384:16384" ht="25.5" x14ac:dyDescent="0.25">
      <c r="A7" s="122"/>
      <c r="B7" s="122"/>
      <c r="C7" s="122"/>
      <c r="D7" s="123"/>
      <c r="E7" s="8" t="s">
        <v>6</v>
      </c>
      <c r="F7" s="13" t="s">
        <v>635</v>
      </c>
      <c r="G7" s="13" t="s">
        <v>636</v>
      </c>
      <c r="H7" s="128"/>
      <c r="I7" s="128"/>
    </row>
    <row r="8" spans="1:10 16384:16384" ht="15" customHeight="1" x14ac:dyDescent="0.25">
      <c r="A8" s="119" t="s">
        <v>490</v>
      </c>
      <c r="B8" s="120"/>
      <c r="C8" s="120"/>
      <c r="D8" s="120"/>
      <c r="E8" s="120"/>
      <c r="F8" s="120"/>
      <c r="G8" s="120"/>
      <c r="H8" s="120"/>
      <c r="I8" s="121"/>
      <c r="J8" s="2"/>
    </row>
    <row r="9" spans="1:10 16384:16384" ht="15" customHeight="1" x14ac:dyDescent="0.25">
      <c r="A9" s="114" t="s">
        <v>491</v>
      </c>
      <c r="B9" s="115"/>
      <c r="C9" s="115"/>
      <c r="D9" s="115"/>
      <c r="E9" s="115"/>
      <c r="F9" s="115"/>
      <c r="G9" s="115"/>
      <c r="H9" s="115"/>
      <c r="I9" s="116"/>
      <c r="J9" s="2"/>
    </row>
    <row r="10" spans="1:10 16384:16384" s="76" customFormat="1" ht="15" customHeight="1" x14ac:dyDescent="0.25">
      <c r="A10" s="71">
        <v>1</v>
      </c>
      <c r="B10" s="14" t="s">
        <v>492</v>
      </c>
      <c r="C10" s="15" t="s">
        <v>493</v>
      </c>
      <c r="D10" s="16" t="s">
        <v>7</v>
      </c>
      <c r="E10" s="72">
        <v>4100</v>
      </c>
      <c r="F10" s="73">
        <f>E10*0.95</f>
        <v>3895</v>
      </c>
      <c r="G10" s="73">
        <f>E10*0.9</f>
        <v>3690</v>
      </c>
      <c r="H10" s="74"/>
      <c r="I10" s="75">
        <f>H10*E10</f>
        <v>0</v>
      </c>
      <c r="J10" s="81"/>
    </row>
    <row r="11" spans="1:10 16384:16384" s="76" customFormat="1" ht="15" customHeight="1" x14ac:dyDescent="0.25">
      <c r="A11" s="71">
        <v>2</v>
      </c>
      <c r="B11" s="14" t="s">
        <v>714</v>
      </c>
      <c r="C11" s="15" t="s">
        <v>715</v>
      </c>
      <c r="D11" s="16" t="s">
        <v>7</v>
      </c>
      <c r="E11" s="72">
        <v>3800</v>
      </c>
      <c r="F11" s="73">
        <f>E11*0.95</f>
        <v>3610</v>
      </c>
      <c r="G11" s="73">
        <f>E11*0.9</f>
        <v>3420</v>
      </c>
      <c r="H11" s="74"/>
      <c r="I11" s="75">
        <f>H11*E11</f>
        <v>0</v>
      </c>
      <c r="J11" s="81"/>
    </row>
    <row r="12" spans="1:10 16384:16384" s="76" customFormat="1" ht="15" customHeight="1" x14ac:dyDescent="0.25">
      <c r="A12" s="71">
        <v>3</v>
      </c>
      <c r="B12" s="14" t="s">
        <v>494</v>
      </c>
      <c r="C12" s="15" t="s">
        <v>716</v>
      </c>
      <c r="D12" s="16" t="s">
        <v>7</v>
      </c>
      <c r="E12" s="72">
        <v>3100</v>
      </c>
      <c r="F12" s="73">
        <f t="shared" ref="F12:F14" si="0">E12*0.95</f>
        <v>2945</v>
      </c>
      <c r="G12" s="73">
        <f t="shared" ref="G12:G14" si="1">E12*0.9</f>
        <v>2790</v>
      </c>
      <c r="H12" s="74"/>
      <c r="I12" s="75">
        <f>H12*E12</f>
        <v>0</v>
      </c>
      <c r="J12" s="81"/>
      <c r="XFD12" s="76" t="s">
        <v>693</v>
      </c>
    </row>
    <row r="13" spans="1:10 16384:16384" s="76" customFormat="1" ht="15" customHeight="1" x14ac:dyDescent="0.25">
      <c r="A13" s="71">
        <v>4</v>
      </c>
      <c r="B13" s="14" t="s">
        <v>495</v>
      </c>
      <c r="C13" s="15" t="s">
        <v>496</v>
      </c>
      <c r="D13" s="16" t="s">
        <v>7</v>
      </c>
      <c r="E13" s="72">
        <v>1300</v>
      </c>
      <c r="F13" s="73">
        <f t="shared" si="0"/>
        <v>1235</v>
      </c>
      <c r="G13" s="73">
        <f t="shared" si="1"/>
        <v>1170</v>
      </c>
      <c r="H13" s="74"/>
      <c r="I13" s="75">
        <f t="shared" ref="I13:I63" si="2">H13*E13</f>
        <v>0</v>
      </c>
      <c r="J13" s="81"/>
    </row>
    <row r="14" spans="1:10 16384:16384" ht="15" customHeight="1" x14ac:dyDescent="0.25">
      <c r="A14" s="3">
        <v>5</v>
      </c>
      <c r="B14" s="4" t="s">
        <v>713</v>
      </c>
      <c r="C14" s="9" t="s">
        <v>497</v>
      </c>
      <c r="D14" s="16" t="s">
        <v>7</v>
      </c>
      <c r="E14" s="27">
        <v>4100</v>
      </c>
      <c r="F14" s="20">
        <f t="shared" si="0"/>
        <v>3895</v>
      </c>
      <c r="G14" s="20">
        <f t="shared" si="1"/>
        <v>3690</v>
      </c>
      <c r="H14" s="55"/>
      <c r="I14" s="18">
        <f t="shared" si="2"/>
        <v>0</v>
      </c>
      <c r="J14" s="2"/>
    </row>
    <row r="15" spans="1:10 16384:16384" ht="15" customHeight="1" x14ac:dyDescent="0.25">
      <c r="A15" s="114" t="s">
        <v>638</v>
      </c>
      <c r="B15" s="115"/>
      <c r="C15" s="115"/>
      <c r="D15" s="115"/>
      <c r="E15" s="115"/>
      <c r="F15" s="115"/>
      <c r="G15" s="115"/>
      <c r="H15" s="115"/>
      <c r="I15" s="116"/>
      <c r="J15" s="2"/>
    </row>
    <row r="16" spans="1:10 16384:16384" s="76" customFormat="1" ht="15" customHeight="1" x14ac:dyDescent="0.25">
      <c r="A16" s="71">
        <v>1</v>
      </c>
      <c r="B16" s="14" t="s">
        <v>501</v>
      </c>
      <c r="C16" s="15" t="s">
        <v>502</v>
      </c>
      <c r="D16" s="16" t="s">
        <v>7</v>
      </c>
      <c r="E16" s="72">
        <v>2100</v>
      </c>
      <c r="F16" s="73">
        <f t="shared" ref="F16:F27" si="3">E16*0.95</f>
        <v>1995</v>
      </c>
      <c r="G16" s="73">
        <f t="shared" ref="G16:G27" si="4">E16*0.9</f>
        <v>1890</v>
      </c>
      <c r="H16" s="74"/>
      <c r="I16" s="75">
        <f t="shared" si="2"/>
        <v>0</v>
      </c>
      <c r="J16" s="81"/>
    </row>
    <row r="17" spans="1:10" s="76" customFormat="1" ht="15" customHeight="1" x14ac:dyDescent="0.25">
      <c r="A17" s="71">
        <v>2</v>
      </c>
      <c r="B17" s="14" t="s">
        <v>507</v>
      </c>
      <c r="C17" s="15" t="s">
        <v>508</v>
      </c>
      <c r="D17" s="16" t="s">
        <v>7</v>
      </c>
      <c r="E17" s="72">
        <v>2100</v>
      </c>
      <c r="F17" s="73">
        <f t="shared" si="3"/>
        <v>1995</v>
      </c>
      <c r="G17" s="73">
        <f t="shared" si="4"/>
        <v>1890</v>
      </c>
      <c r="H17" s="74"/>
      <c r="I17" s="75">
        <f t="shared" si="2"/>
        <v>0</v>
      </c>
      <c r="J17" s="81"/>
    </row>
    <row r="18" spans="1:10" s="76" customFormat="1" ht="15" customHeight="1" x14ac:dyDescent="0.25">
      <c r="A18" s="71">
        <v>3</v>
      </c>
      <c r="B18" s="14" t="s">
        <v>509</v>
      </c>
      <c r="C18" s="15" t="s">
        <v>510</v>
      </c>
      <c r="D18" s="16" t="s">
        <v>7</v>
      </c>
      <c r="E18" s="72">
        <v>1490</v>
      </c>
      <c r="F18" s="73">
        <f t="shared" si="3"/>
        <v>1415.5</v>
      </c>
      <c r="G18" s="73">
        <f t="shared" si="4"/>
        <v>1341</v>
      </c>
      <c r="H18" s="74"/>
      <c r="I18" s="75">
        <f t="shared" si="2"/>
        <v>0</v>
      </c>
      <c r="J18" s="81"/>
    </row>
    <row r="19" spans="1:10" s="76" customFormat="1" ht="15" customHeight="1" x14ac:dyDescent="0.25">
      <c r="A19" s="71">
        <v>4</v>
      </c>
      <c r="B19" s="14" t="s">
        <v>511</v>
      </c>
      <c r="C19" s="15" t="s">
        <v>512</v>
      </c>
      <c r="D19" s="16" t="s">
        <v>7</v>
      </c>
      <c r="E19" s="72">
        <v>1490</v>
      </c>
      <c r="F19" s="73">
        <f t="shared" si="3"/>
        <v>1415.5</v>
      </c>
      <c r="G19" s="73">
        <f t="shared" si="4"/>
        <v>1341</v>
      </c>
      <c r="H19" s="74"/>
      <c r="I19" s="75">
        <f t="shared" si="2"/>
        <v>0</v>
      </c>
      <c r="J19" s="81"/>
    </row>
    <row r="20" spans="1:10" s="76" customFormat="1" ht="15" customHeight="1" x14ac:dyDescent="0.25">
      <c r="A20" s="71">
        <v>5</v>
      </c>
      <c r="B20" s="14" t="s">
        <v>513</v>
      </c>
      <c r="C20" s="15" t="s">
        <v>514</v>
      </c>
      <c r="D20" s="16" t="s">
        <v>7</v>
      </c>
      <c r="E20" s="72">
        <v>2100</v>
      </c>
      <c r="F20" s="73">
        <f t="shared" si="3"/>
        <v>1995</v>
      </c>
      <c r="G20" s="73">
        <f t="shared" si="4"/>
        <v>1890</v>
      </c>
      <c r="H20" s="74"/>
      <c r="I20" s="75">
        <f t="shared" si="2"/>
        <v>0</v>
      </c>
      <c r="J20" s="81"/>
    </row>
    <row r="21" spans="1:10" s="76" customFormat="1" ht="15" customHeight="1" x14ac:dyDescent="0.25">
      <c r="A21" s="71">
        <v>6</v>
      </c>
      <c r="B21" s="14" t="s">
        <v>543</v>
      </c>
      <c r="C21" s="15" t="s">
        <v>720</v>
      </c>
      <c r="D21" s="16" t="s">
        <v>7</v>
      </c>
      <c r="E21" s="72">
        <v>1800</v>
      </c>
      <c r="F21" s="73">
        <f t="shared" si="3"/>
        <v>1710</v>
      </c>
      <c r="G21" s="73">
        <f t="shared" si="4"/>
        <v>1620</v>
      </c>
      <c r="H21" s="74"/>
      <c r="I21" s="75">
        <f t="shared" si="2"/>
        <v>0</v>
      </c>
      <c r="J21" s="81"/>
    </row>
    <row r="22" spans="1:10" s="76" customFormat="1" ht="15" customHeight="1" x14ac:dyDescent="0.25">
      <c r="A22" s="71">
        <v>7</v>
      </c>
      <c r="B22" s="14" t="s">
        <v>548</v>
      </c>
      <c r="C22" s="15" t="s">
        <v>549</v>
      </c>
      <c r="D22" s="16" t="s">
        <v>7</v>
      </c>
      <c r="E22" s="72">
        <v>1550</v>
      </c>
      <c r="F22" s="73">
        <f t="shared" si="3"/>
        <v>1472.5</v>
      </c>
      <c r="G22" s="73">
        <f t="shared" si="4"/>
        <v>1395</v>
      </c>
      <c r="H22" s="74"/>
      <c r="I22" s="75">
        <f t="shared" si="2"/>
        <v>0</v>
      </c>
      <c r="J22" s="81"/>
    </row>
    <row r="23" spans="1:10" s="76" customFormat="1" ht="15" customHeight="1" x14ac:dyDescent="0.25">
      <c r="A23" s="71">
        <v>8</v>
      </c>
      <c r="B23" s="14" t="s">
        <v>558</v>
      </c>
      <c r="C23" s="15" t="s">
        <v>559</v>
      </c>
      <c r="D23" s="16" t="s">
        <v>7</v>
      </c>
      <c r="E23" s="72">
        <v>2610</v>
      </c>
      <c r="F23" s="73">
        <f t="shared" si="3"/>
        <v>2479.5</v>
      </c>
      <c r="G23" s="73">
        <f t="shared" si="4"/>
        <v>2349</v>
      </c>
      <c r="H23" s="74"/>
      <c r="I23" s="75">
        <f t="shared" si="2"/>
        <v>0</v>
      </c>
      <c r="J23" s="81"/>
    </row>
    <row r="24" spans="1:10" s="76" customFormat="1" ht="15" customHeight="1" x14ac:dyDescent="0.25">
      <c r="A24" s="71">
        <v>9</v>
      </c>
      <c r="B24" s="14" t="s">
        <v>560</v>
      </c>
      <c r="C24" s="15" t="s">
        <v>561</v>
      </c>
      <c r="D24" s="16" t="s">
        <v>7</v>
      </c>
      <c r="E24" s="72">
        <v>2910</v>
      </c>
      <c r="F24" s="73">
        <f t="shared" si="3"/>
        <v>2764.5</v>
      </c>
      <c r="G24" s="73">
        <f t="shared" si="4"/>
        <v>2619</v>
      </c>
      <c r="H24" s="74"/>
      <c r="I24" s="75">
        <f t="shared" si="2"/>
        <v>0</v>
      </c>
      <c r="J24" s="81"/>
    </row>
    <row r="25" spans="1:10" s="76" customFormat="1" ht="15" customHeight="1" x14ac:dyDescent="0.25">
      <c r="A25" s="71">
        <v>10</v>
      </c>
      <c r="B25" s="14" t="s">
        <v>568</v>
      </c>
      <c r="C25" s="15" t="s">
        <v>718</v>
      </c>
      <c r="D25" s="16" t="s">
        <v>7</v>
      </c>
      <c r="E25" s="72">
        <v>1590</v>
      </c>
      <c r="F25" s="73">
        <f t="shared" si="3"/>
        <v>1510.5</v>
      </c>
      <c r="G25" s="73">
        <f t="shared" si="4"/>
        <v>1431</v>
      </c>
      <c r="H25" s="74"/>
      <c r="I25" s="75">
        <f t="shared" si="2"/>
        <v>0</v>
      </c>
      <c r="J25" s="81"/>
    </row>
    <row r="26" spans="1:10" s="76" customFormat="1" ht="15" customHeight="1" x14ac:dyDescent="0.25">
      <c r="A26" s="71">
        <v>11</v>
      </c>
      <c r="B26" s="14" t="s">
        <v>717</v>
      </c>
      <c r="C26" s="15" t="s">
        <v>719</v>
      </c>
      <c r="D26" s="16" t="s">
        <v>7</v>
      </c>
      <c r="E26" s="72">
        <v>1800</v>
      </c>
      <c r="F26" s="73">
        <f t="shared" si="3"/>
        <v>1710</v>
      </c>
      <c r="G26" s="73">
        <f t="shared" si="4"/>
        <v>1620</v>
      </c>
      <c r="H26" s="74"/>
      <c r="I26" s="75">
        <f t="shared" si="2"/>
        <v>0</v>
      </c>
      <c r="J26" s="81"/>
    </row>
    <row r="27" spans="1:10" s="76" customFormat="1" ht="15" customHeight="1" x14ac:dyDescent="0.25">
      <c r="A27" s="71">
        <v>12</v>
      </c>
      <c r="B27" s="14" t="s">
        <v>734</v>
      </c>
      <c r="C27" s="76" t="s">
        <v>733</v>
      </c>
      <c r="D27" s="16" t="s">
        <v>7</v>
      </c>
      <c r="E27" s="72">
        <v>1950</v>
      </c>
      <c r="F27" s="73">
        <f t="shared" si="3"/>
        <v>1852.5</v>
      </c>
      <c r="G27" s="73">
        <f t="shared" si="4"/>
        <v>1755</v>
      </c>
      <c r="H27" s="74"/>
      <c r="I27" s="75">
        <f t="shared" si="2"/>
        <v>0</v>
      </c>
      <c r="J27" s="81"/>
    </row>
    <row r="28" spans="1:10" s="76" customFormat="1" ht="15" customHeight="1" x14ac:dyDescent="0.25">
      <c r="A28" s="111"/>
      <c r="B28" s="112"/>
      <c r="C28" s="112"/>
      <c r="D28" s="112"/>
      <c r="E28" s="112"/>
      <c r="F28" s="112"/>
      <c r="G28" s="112"/>
      <c r="H28" s="112"/>
      <c r="I28" s="113"/>
      <c r="J28" s="81"/>
    </row>
    <row r="29" spans="1:10" s="76" customFormat="1" ht="15" customHeight="1" x14ac:dyDescent="0.25">
      <c r="A29" s="71">
        <v>1</v>
      </c>
      <c r="B29" s="14" t="s">
        <v>503</v>
      </c>
      <c r="C29" s="15" t="s">
        <v>504</v>
      </c>
      <c r="D29" s="16" t="s">
        <v>7</v>
      </c>
      <c r="E29" s="72">
        <v>1100</v>
      </c>
      <c r="F29" s="73">
        <f t="shared" ref="F29:F41" si="5">E29*0.95</f>
        <v>1045</v>
      </c>
      <c r="G29" s="73">
        <f t="shared" ref="G29:G41" si="6">E29*0.9</f>
        <v>990</v>
      </c>
      <c r="H29" s="74"/>
      <c r="I29" s="75">
        <f t="shared" si="2"/>
        <v>0</v>
      </c>
      <c r="J29" s="81"/>
    </row>
    <row r="30" spans="1:10" s="76" customFormat="1" ht="15" customHeight="1" x14ac:dyDescent="0.25">
      <c r="A30" s="71">
        <v>2</v>
      </c>
      <c r="B30" s="14" t="s">
        <v>515</v>
      </c>
      <c r="C30" s="15" t="s">
        <v>516</v>
      </c>
      <c r="D30" s="16" t="s">
        <v>7</v>
      </c>
      <c r="E30" s="72">
        <v>1680</v>
      </c>
      <c r="F30" s="73">
        <f t="shared" si="5"/>
        <v>1596</v>
      </c>
      <c r="G30" s="73">
        <f t="shared" si="6"/>
        <v>1512</v>
      </c>
      <c r="H30" s="74"/>
      <c r="I30" s="75">
        <f t="shared" si="2"/>
        <v>0</v>
      </c>
      <c r="J30" s="81"/>
    </row>
    <row r="31" spans="1:10" s="76" customFormat="1" ht="15" customHeight="1" x14ac:dyDescent="0.25">
      <c r="A31" s="71">
        <v>3</v>
      </c>
      <c r="B31" s="14" t="s">
        <v>523</v>
      </c>
      <c r="C31" s="15" t="s">
        <v>524</v>
      </c>
      <c r="D31" s="16" t="s">
        <v>7</v>
      </c>
      <c r="E31" s="72">
        <v>1390</v>
      </c>
      <c r="F31" s="73">
        <f t="shared" si="5"/>
        <v>1320.5</v>
      </c>
      <c r="G31" s="73">
        <f t="shared" si="6"/>
        <v>1251</v>
      </c>
      <c r="H31" s="74"/>
      <c r="I31" s="75">
        <f t="shared" si="2"/>
        <v>0</v>
      </c>
      <c r="J31" s="81"/>
    </row>
    <row r="32" spans="1:10" s="76" customFormat="1" ht="15" customHeight="1" x14ac:dyDescent="0.25">
      <c r="A32" s="71">
        <v>4</v>
      </c>
      <c r="B32" s="14" t="s">
        <v>527</v>
      </c>
      <c r="C32" s="15" t="s">
        <v>528</v>
      </c>
      <c r="D32" s="16" t="s">
        <v>7</v>
      </c>
      <c r="E32" s="72">
        <v>2100</v>
      </c>
      <c r="F32" s="73">
        <f t="shared" si="5"/>
        <v>1995</v>
      </c>
      <c r="G32" s="73">
        <f t="shared" si="6"/>
        <v>1890</v>
      </c>
      <c r="H32" s="74"/>
      <c r="I32" s="75">
        <f t="shared" si="2"/>
        <v>0</v>
      </c>
      <c r="J32" s="81"/>
    </row>
    <row r="33" spans="1:10" s="76" customFormat="1" ht="15" customHeight="1" x14ac:dyDescent="0.25">
      <c r="A33" s="71">
        <v>5</v>
      </c>
      <c r="B33" s="14" t="s">
        <v>531</v>
      </c>
      <c r="C33" s="15" t="s">
        <v>532</v>
      </c>
      <c r="D33" s="16" t="s">
        <v>7</v>
      </c>
      <c r="E33" s="72">
        <v>1900</v>
      </c>
      <c r="F33" s="73">
        <f>E33*0.95</f>
        <v>1805</v>
      </c>
      <c r="G33" s="73">
        <f t="shared" si="6"/>
        <v>1710</v>
      </c>
      <c r="H33" s="74"/>
      <c r="I33" s="75">
        <f t="shared" si="2"/>
        <v>0</v>
      </c>
      <c r="J33" s="81"/>
    </row>
    <row r="34" spans="1:10" s="76" customFormat="1" ht="15" customHeight="1" x14ac:dyDescent="0.25">
      <c r="A34" s="71">
        <v>6</v>
      </c>
      <c r="B34" s="14" t="s">
        <v>533</v>
      </c>
      <c r="C34" s="15" t="s">
        <v>534</v>
      </c>
      <c r="D34" s="16" t="s">
        <v>7</v>
      </c>
      <c r="E34" s="72">
        <v>1690</v>
      </c>
      <c r="F34" s="73">
        <f t="shared" si="5"/>
        <v>1605.5</v>
      </c>
      <c r="G34" s="73">
        <f t="shared" si="6"/>
        <v>1521</v>
      </c>
      <c r="H34" s="74"/>
      <c r="I34" s="75">
        <f t="shared" si="2"/>
        <v>0</v>
      </c>
      <c r="J34" s="81"/>
    </row>
    <row r="35" spans="1:10" s="76" customFormat="1" ht="15" customHeight="1" x14ac:dyDescent="0.25">
      <c r="A35" s="71">
        <v>7</v>
      </c>
      <c r="B35" s="14" t="s">
        <v>535</v>
      </c>
      <c r="C35" s="15" t="s">
        <v>536</v>
      </c>
      <c r="D35" s="16" t="s">
        <v>7</v>
      </c>
      <c r="E35" s="72">
        <v>1690</v>
      </c>
      <c r="F35" s="73">
        <f t="shared" si="5"/>
        <v>1605.5</v>
      </c>
      <c r="G35" s="73">
        <f t="shared" si="6"/>
        <v>1521</v>
      </c>
      <c r="H35" s="74"/>
      <c r="I35" s="75">
        <f t="shared" si="2"/>
        <v>0</v>
      </c>
      <c r="J35" s="81"/>
    </row>
    <row r="36" spans="1:10" s="76" customFormat="1" ht="15" customHeight="1" x14ac:dyDescent="0.25">
      <c r="A36" s="71">
        <v>8</v>
      </c>
      <c r="B36" s="14" t="s">
        <v>541</v>
      </c>
      <c r="C36" s="15" t="s">
        <v>721</v>
      </c>
      <c r="D36" s="16" t="s">
        <v>7</v>
      </c>
      <c r="E36" s="72">
        <v>1620</v>
      </c>
      <c r="F36" s="73">
        <f t="shared" si="5"/>
        <v>1539</v>
      </c>
      <c r="G36" s="73">
        <f t="shared" si="6"/>
        <v>1458</v>
      </c>
      <c r="H36" s="74"/>
      <c r="I36" s="75">
        <f t="shared" si="2"/>
        <v>0</v>
      </c>
      <c r="J36" s="81"/>
    </row>
    <row r="37" spans="1:10" s="76" customFormat="1" ht="15" customHeight="1" x14ac:dyDescent="0.25">
      <c r="A37" s="71">
        <v>9</v>
      </c>
      <c r="B37" s="14" t="s">
        <v>544</v>
      </c>
      <c r="C37" s="15" t="s">
        <v>545</v>
      </c>
      <c r="D37" s="16" t="s">
        <v>7</v>
      </c>
      <c r="E37" s="72">
        <v>1350</v>
      </c>
      <c r="F37" s="73">
        <f t="shared" si="5"/>
        <v>1282.5</v>
      </c>
      <c r="G37" s="73">
        <f t="shared" si="6"/>
        <v>1215</v>
      </c>
      <c r="H37" s="74"/>
      <c r="I37" s="75">
        <f t="shared" si="2"/>
        <v>0</v>
      </c>
      <c r="J37" s="81"/>
    </row>
    <row r="38" spans="1:10" s="76" customFormat="1" ht="15" customHeight="1" x14ac:dyDescent="0.25">
      <c r="A38" s="71">
        <v>10</v>
      </c>
      <c r="B38" s="14" t="s">
        <v>550</v>
      </c>
      <c r="C38" s="15" t="s">
        <v>551</v>
      </c>
      <c r="D38" s="16" t="s">
        <v>7</v>
      </c>
      <c r="E38" s="72">
        <v>1200</v>
      </c>
      <c r="F38" s="73">
        <f t="shared" si="5"/>
        <v>1140</v>
      </c>
      <c r="G38" s="73">
        <f t="shared" si="6"/>
        <v>1080</v>
      </c>
      <c r="H38" s="74"/>
      <c r="I38" s="75">
        <f t="shared" si="2"/>
        <v>0</v>
      </c>
      <c r="J38" s="81"/>
    </row>
    <row r="39" spans="1:10" s="76" customFormat="1" ht="15" customHeight="1" x14ac:dyDescent="0.25">
      <c r="A39" s="71">
        <v>11</v>
      </c>
      <c r="B39" s="14" t="s">
        <v>554</v>
      </c>
      <c r="C39" s="15" t="s">
        <v>555</v>
      </c>
      <c r="D39" s="16" t="s">
        <v>7</v>
      </c>
      <c r="E39" s="72">
        <v>1300</v>
      </c>
      <c r="F39" s="73">
        <f t="shared" si="5"/>
        <v>1235</v>
      </c>
      <c r="G39" s="73">
        <f t="shared" si="6"/>
        <v>1170</v>
      </c>
      <c r="H39" s="74"/>
      <c r="I39" s="75">
        <f t="shared" si="2"/>
        <v>0</v>
      </c>
      <c r="J39" s="81"/>
    </row>
    <row r="40" spans="1:10" s="76" customFormat="1" ht="15" customHeight="1" x14ac:dyDescent="0.25">
      <c r="A40" s="71">
        <v>12</v>
      </c>
      <c r="B40" s="14" t="s">
        <v>562</v>
      </c>
      <c r="C40" s="15" t="s">
        <v>563</v>
      </c>
      <c r="D40" s="16" t="s">
        <v>7</v>
      </c>
      <c r="E40" s="72">
        <v>2900</v>
      </c>
      <c r="F40" s="73">
        <f t="shared" si="5"/>
        <v>2755</v>
      </c>
      <c r="G40" s="73">
        <f t="shared" si="6"/>
        <v>2610</v>
      </c>
      <c r="H40" s="74"/>
      <c r="I40" s="75">
        <f t="shared" si="2"/>
        <v>0</v>
      </c>
      <c r="J40" s="81"/>
    </row>
    <row r="41" spans="1:10" s="76" customFormat="1" ht="15" customHeight="1" x14ac:dyDescent="0.25">
      <c r="A41" s="71">
        <v>13</v>
      </c>
      <c r="B41" s="14" t="s">
        <v>566</v>
      </c>
      <c r="C41" s="15" t="s">
        <v>567</v>
      </c>
      <c r="D41" s="16" t="s">
        <v>7</v>
      </c>
      <c r="E41" s="72">
        <v>1450</v>
      </c>
      <c r="F41" s="73">
        <f t="shared" si="5"/>
        <v>1377.5</v>
      </c>
      <c r="G41" s="73">
        <f t="shared" si="6"/>
        <v>1305</v>
      </c>
      <c r="H41" s="74"/>
      <c r="I41" s="75">
        <f t="shared" si="2"/>
        <v>0</v>
      </c>
      <c r="J41" s="81"/>
    </row>
    <row r="42" spans="1:10" s="76" customFormat="1" ht="15" customHeight="1" x14ac:dyDescent="0.25">
      <c r="A42" s="71">
        <v>14</v>
      </c>
      <c r="B42" s="14" t="s">
        <v>728</v>
      </c>
      <c r="C42" s="77" t="s">
        <v>727</v>
      </c>
      <c r="D42" s="16" t="s">
        <v>7</v>
      </c>
      <c r="E42" s="72">
        <v>1850</v>
      </c>
      <c r="F42" s="73">
        <f t="shared" ref="F42:F43" si="7">E42*0.95</f>
        <v>1757.5</v>
      </c>
      <c r="G42" s="73">
        <f t="shared" ref="G42:G43" si="8">E42*0.9</f>
        <v>1665</v>
      </c>
      <c r="H42" s="74"/>
      <c r="I42" s="75">
        <f t="shared" ref="I42:I43" si="9">H42*E42</f>
        <v>0</v>
      </c>
      <c r="J42" s="81"/>
    </row>
    <row r="43" spans="1:10" s="76" customFormat="1" ht="15" customHeight="1" x14ac:dyDescent="0.25">
      <c r="A43" s="71">
        <v>15</v>
      </c>
      <c r="B43" s="14" t="s">
        <v>732</v>
      </c>
      <c r="C43" s="77" t="s">
        <v>731</v>
      </c>
      <c r="D43" s="16" t="s">
        <v>7</v>
      </c>
      <c r="E43" s="72">
        <v>1450</v>
      </c>
      <c r="F43" s="73">
        <f t="shared" si="7"/>
        <v>1377.5</v>
      </c>
      <c r="G43" s="73">
        <f t="shared" si="8"/>
        <v>1305</v>
      </c>
      <c r="H43" s="74"/>
      <c r="I43" s="75">
        <f t="shared" si="9"/>
        <v>0</v>
      </c>
      <c r="J43" s="81"/>
    </row>
    <row r="44" spans="1:10" s="76" customFormat="1" ht="15" customHeight="1" x14ac:dyDescent="0.25">
      <c r="A44" s="111"/>
      <c r="B44" s="112"/>
      <c r="C44" s="112"/>
      <c r="D44" s="112"/>
      <c r="E44" s="112"/>
      <c r="F44" s="112"/>
      <c r="G44" s="112"/>
      <c r="H44" s="112"/>
      <c r="I44" s="113"/>
      <c r="J44" s="81"/>
    </row>
    <row r="45" spans="1:10" s="76" customFormat="1" ht="15" customHeight="1" x14ac:dyDescent="0.25">
      <c r="A45" s="71">
        <v>1</v>
      </c>
      <c r="B45" s="78" t="s">
        <v>499</v>
      </c>
      <c r="C45" s="79" t="s">
        <v>500</v>
      </c>
      <c r="D45" s="80" t="s">
        <v>7</v>
      </c>
      <c r="E45" s="72">
        <v>1020</v>
      </c>
      <c r="F45" s="73">
        <f t="shared" ref="F45:F60" si="10">E45*0.95</f>
        <v>969</v>
      </c>
      <c r="G45" s="73">
        <f t="shared" ref="G45:G60" si="11">E45*0.9</f>
        <v>918</v>
      </c>
      <c r="H45" s="74"/>
      <c r="I45" s="75">
        <f t="shared" si="2"/>
        <v>0</v>
      </c>
      <c r="J45" s="81"/>
    </row>
    <row r="46" spans="1:10" s="76" customFormat="1" ht="15" customHeight="1" x14ac:dyDescent="0.25">
      <c r="A46" s="71">
        <v>2</v>
      </c>
      <c r="B46" s="78" t="s">
        <v>505</v>
      </c>
      <c r="C46" s="79" t="s">
        <v>506</v>
      </c>
      <c r="D46" s="80" t="s">
        <v>7</v>
      </c>
      <c r="E46" s="72">
        <v>1100</v>
      </c>
      <c r="F46" s="73">
        <f t="shared" si="10"/>
        <v>1045</v>
      </c>
      <c r="G46" s="73">
        <f t="shared" si="11"/>
        <v>990</v>
      </c>
      <c r="H46" s="74"/>
      <c r="I46" s="75">
        <f t="shared" si="2"/>
        <v>0</v>
      </c>
      <c r="J46" s="81"/>
    </row>
    <row r="47" spans="1:10" s="76" customFormat="1" ht="15" customHeight="1" x14ac:dyDescent="0.25">
      <c r="A47" s="71">
        <v>3</v>
      </c>
      <c r="B47" s="78" t="s">
        <v>517</v>
      </c>
      <c r="C47" s="79" t="s">
        <v>518</v>
      </c>
      <c r="D47" s="80" t="s">
        <v>7</v>
      </c>
      <c r="E47" s="72">
        <v>1680</v>
      </c>
      <c r="F47" s="73">
        <f t="shared" si="10"/>
        <v>1596</v>
      </c>
      <c r="G47" s="73">
        <f t="shared" si="11"/>
        <v>1512</v>
      </c>
      <c r="H47" s="74"/>
      <c r="I47" s="75">
        <f t="shared" si="2"/>
        <v>0</v>
      </c>
      <c r="J47" s="81"/>
    </row>
    <row r="48" spans="1:10" s="76" customFormat="1" ht="15" customHeight="1" x14ac:dyDescent="0.25">
      <c r="A48" s="71">
        <v>4</v>
      </c>
      <c r="B48" s="78" t="s">
        <v>519</v>
      </c>
      <c r="C48" s="79" t="s">
        <v>520</v>
      </c>
      <c r="D48" s="80" t="s">
        <v>7</v>
      </c>
      <c r="E48" s="72">
        <v>1650</v>
      </c>
      <c r="F48" s="73">
        <f t="shared" si="10"/>
        <v>1567.5</v>
      </c>
      <c r="G48" s="73">
        <f t="shared" si="11"/>
        <v>1485</v>
      </c>
      <c r="H48" s="74"/>
      <c r="I48" s="75">
        <f t="shared" si="2"/>
        <v>0</v>
      </c>
      <c r="J48" s="81"/>
    </row>
    <row r="49" spans="1:10" s="76" customFormat="1" ht="15" customHeight="1" x14ac:dyDescent="0.25">
      <c r="A49" s="71">
        <v>5</v>
      </c>
      <c r="B49" s="78" t="s">
        <v>525</v>
      </c>
      <c r="C49" s="79" t="s">
        <v>526</v>
      </c>
      <c r="D49" s="80" t="s">
        <v>7</v>
      </c>
      <c r="E49" s="72">
        <v>1450</v>
      </c>
      <c r="F49" s="73">
        <f t="shared" si="10"/>
        <v>1377.5</v>
      </c>
      <c r="G49" s="73">
        <f t="shared" si="11"/>
        <v>1305</v>
      </c>
      <c r="H49" s="74"/>
      <c r="I49" s="75">
        <f t="shared" si="2"/>
        <v>0</v>
      </c>
      <c r="J49" s="81"/>
    </row>
    <row r="50" spans="1:10" s="76" customFormat="1" ht="15" customHeight="1" x14ac:dyDescent="0.25">
      <c r="A50" s="71">
        <v>6</v>
      </c>
      <c r="B50" s="78" t="s">
        <v>529</v>
      </c>
      <c r="C50" s="79" t="s">
        <v>530</v>
      </c>
      <c r="D50" s="80" t="s">
        <v>7</v>
      </c>
      <c r="E50" s="72">
        <v>2100</v>
      </c>
      <c r="F50" s="73">
        <f t="shared" si="10"/>
        <v>1995</v>
      </c>
      <c r="G50" s="73">
        <f t="shared" si="11"/>
        <v>1890</v>
      </c>
      <c r="H50" s="74"/>
      <c r="I50" s="75">
        <f t="shared" si="2"/>
        <v>0</v>
      </c>
      <c r="J50" s="81"/>
    </row>
    <row r="51" spans="1:10" s="76" customFormat="1" ht="15" customHeight="1" x14ac:dyDescent="0.25">
      <c r="A51" s="71">
        <v>7</v>
      </c>
      <c r="B51" s="78" t="s">
        <v>537</v>
      </c>
      <c r="C51" s="79" t="s">
        <v>538</v>
      </c>
      <c r="D51" s="80" t="s">
        <v>7</v>
      </c>
      <c r="E51" s="72">
        <v>1690</v>
      </c>
      <c r="F51" s="73">
        <f t="shared" si="10"/>
        <v>1605.5</v>
      </c>
      <c r="G51" s="73">
        <f t="shared" si="11"/>
        <v>1521</v>
      </c>
      <c r="H51" s="74"/>
      <c r="I51" s="75">
        <f t="shared" si="2"/>
        <v>0</v>
      </c>
      <c r="J51" s="81"/>
    </row>
    <row r="52" spans="1:10" s="76" customFormat="1" ht="15" customHeight="1" x14ac:dyDescent="0.25">
      <c r="A52" s="71">
        <v>8</v>
      </c>
      <c r="B52" s="78" t="s">
        <v>539</v>
      </c>
      <c r="C52" s="79" t="s">
        <v>540</v>
      </c>
      <c r="D52" s="80" t="s">
        <v>7</v>
      </c>
      <c r="E52" s="72">
        <v>1690</v>
      </c>
      <c r="F52" s="73">
        <f t="shared" si="10"/>
        <v>1605.5</v>
      </c>
      <c r="G52" s="73">
        <f t="shared" si="11"/>
        <v>1521</v>
      </c>
      <c r="H52" s="74"/>
      <c r="I52" s="75">
        <f t="shared" si="2"/>
        <v>0</v>
      </c>
      <c r="J52" s="81"/>
    </row>
    <row r="53" spans="1:10" s="76" customFormat="1" ht="15" customHeight="1" x14ac:dyDescent="0.25">
      <c r="A53" s="71">
        <v>9</v>
      </c>
      <c r="B53" s="78" t="s">
        <v>542</v>
      </c>
      <c r="C53" s="79" t="s">
        <v>722</v>
      </c>
      <c r="D53" s="80" t="s">
        <v>7</v>
      </c>
      <c r="E53" s="72">
        <v>1620</v>
      </c>
      <c r="F53" s="73">
        <f t="shared" si="10"/>
        <v>1539</v>
      </c>
      <c r="G53" s="73">
        <f t="shared" si="11"/>
        <v>1458</v>
      </c>
      <c r="H53" s="74"/>
      <c r="I53" s="75">
        <f t="shared" si="2"/>
        <v>0</v>
      </c>
      <c r="J53" s="81"/>
    </row>
    <row r="54" spans="1:10" s="76" customFormat="1" ht="15" customHeight="1" x14ac:dyDescent="0.25">
      <c r="A54" s="71">
        <v>10</v>
      </c>
      <c r="B54" s="78" t="s">
        <v>546</v>
      </c>
      <c r="C54" s="79" t="s">
        <v>547</v>
      </c>
      <c r="D54" s="80" t="s">
        <v>7</v>
      </c>
      <c r="E54" s="72">
        <v>1250</v>
      </c>
      <c r="F54" s="73">
        <f t="shared" si="10"/>
        <v>1187.5</v>
      </c>
      <c r="G54" s="73">
        <f t="shared" si="11"/>
        <v>1125</v>
      </c>
      <c r="H54" s="74"/>
      <c r="I54" s="75">
        <f t="shared" si="2"/>
        <v>0</v>
      </c>
      <c r="J54" s="81"/>
    </row>
    <row r="55" spans="1:10" s="76" customFormat="1" ht="15" customHeight="1" x14ac:dyDescent="0.25">
      <c r="A55" s="71">
        <v>11</v>
      </c>
      <c r="B55" s="78" t="s">
        <v>552</v>
      </c>
      <c r="C55" s="79" t="s">
        <v>553</v>
      </c>
      <c r="D55" s="80" t="s">
        <v>7</v>
      </c>
      <c r="E55" s="72">
        <v>1200</v>
      </c>
      <c r="F55" s="73">
        <f t="shared" si="10"/>
        <v>1140</v>
      </c>
      <c r="G55" s="73">
        <f t="shared" si="11"/>
        <v>1080</v>
      </c>
      <c r="H55" s="74"/>
      <c r="I55" s="75">
        <f t="shared" si="2"/>
        <v>0</v>
      </c>
      <c r="J55" s="81"/>
    </row>
    <row r="56" spans="1:10" s="76" customFormat="1" ht="15" customHeight="1" x14ac:dyDescent="0.25">
      <c r="A56" s="71">
        <v>12</v>
      </c>
      <c r="B56" s="78" t="s">
        <v>556</v>
      </c>
      <c r="C56" s="79" t="s">
        <v>557</v>
      </c>
      <c r="D56" s="80" t="s">
        <v>7</v>
      </c>
      <c r="E56" s="72">
        <v>1300</v>
      </c>
      <c r="F56" s="73">
        <f t="shared" si="10"/>
        <v>1235</v>
      </c>
      <c r="G56" s="73">
        <f t="shared" si="11"/>
        <v>1170</v>
      </c>
      <c r="H56" s="74"/>
      <c r="I56" s="75">
        <f t="shared" si="2"/>
        <v>0</v>
      </c>
      <c r="J56" s="81"/>
    </row>
    <row r="57" spans="1:10" s="76" customFormat="1" ht="15" customHeight="1" x14ac:dyDescent="0.25">
      <c r="A57" s="71">
        <v>13</v>
      </c>
      <c r="B57" s="78" t="s">
        <v>564</v>
      </c>
      <c r="C57" s="79" t="s">
        <v>565</v>
      </c>
      <c r="D57" s="80" t="s">
        <v>7</v>
      </c>
      <c r="E57" s="72">
        <v>3100</v>
      </c>
      <c r="F57" s="73">
        <f t="shared" si="10"/>
        <v>2945</v>
      </c>
      <c r="G57" s="73">
        <f t="shared" si="11"/>
        <v>2790</v>
      </c>
      <c r="H57" s="74"/>
      <c r="I57" s="75">
        <f t="shared" si="2"/>
        <v>0</v>
      </c>
      <c r="J57" s="81"/>
    </row>
    <row r="58" spans="1:10" s="76" customFormat="1" ht="15" customHeight="1" x14ac:dyDescent="0.25">
      <c r="A58" s="71">
        <v>14</v>
      </c>
      <c r="B58" s="78" t="s">
        <v>724</v>
      </c>
      <c r="C58" s="79" t="s">
        <v>723</v>
      </c>
      <c r="D58" s="80" t="s">
        <v>7</v>
      </c>
      <c r="E58" s="72">
        <v>2440</v>
      </c>
      <c r="F58" s="73">
        <f t="shared" si="10"/>
        <v>2318</v>
      </c>
      <c r="G58" s="73">
        <f t="shared" si="11"/>
        <v>2196</v>
      </c>
      <c r="H58" s="74"/>
      <c r="I58" s="75">
        <f t="shared" si="2"/>
        <v>0</v>
      </c>
      <c r="J58" s="81"/>
    </row>
    <row r="59" spans="1:10" s="76" customFormat="1" ht="15" customHeight="1" x14ac:dyDescent="0.25">
      <c r="A59" s="71">
        <v>15</v>
      </c>
      <c r="B59" s="78" t="s">
        <v>726</v>
      </c>
      <c r="C59" s="77" t="s">
        <v>725</v>
      </c>
      <c r="D59" s="80" t="s">
        <v>7</v>
      </c>
      <c r="E59" s="72">
        <v>1850</v>
      </c>
      <c r="F59" s="73">
        <f t="shared" si="10"/>
        <v>1757.5</v>
      </c>
      <c r="G59" s="73">
        <f t="shared" si="11"/>
        <v>1665</v>
      </c>
      <c r="H59" s="74"/>
      <c r="I59" s="75">
        <f t="shared" si="2"/>
        <v>0</v>
      </c>
      <c r="J59" s="81"/>
    </row>
    <row r="60" spans="1:10" s="76" customFormat="1" ht="15" customHeight="1" x14ac:dyDescent="0.25">
      <c r="A60" s="71">
        <v>16</v>
      </c>
      <c r="B60" s="78" t="s">
        <v>730</v>
      </c>
      <c r="C60" s="76" t="s">
        <v>729</v>
      </c>
      <c r="D60" s="80" t="s">
        <v>7</v>
      </c>
      <c r="E60" s="72">
        <v>1450</v>
      </c>
      <c r="F60" s="73">
        <f t="shared" si="10"/>
        <v>1377.5</v>
      </c>
      <c r="G60" s="73">
        <f t="shared" si="11"/>
        <v>1305</v>
      </c>
      <c r="H60" s="74"/>
      <c r="I60" s="75">
        <f t="shared" si="2"/>
        <v>0</v>
      </c>
      <c r="J60" s="81"/>
    </row>
    <row r="61" spans="1:10" s="76" customFormat="1" ht="15" customHeight="1" x14ac:dyDescent="0.25">
      <c r="A61" s="111"/>
      <c r="B61" s="112"/>
      <c r="C61" s="112"/>
      <c r="D61" s="112"/>
      <c r="E61" s="112"/>
      <c r="F61" s="112"/>
      <c r="G61" s="112"/>
      <c r="H61" s="112"/>
      <c r="I61" s="113"/>
      <c r="J61" s="81"/>
    </row>
    <row r="62" spans="1:10" s="76" customFormat="1" ht="15" customHeight="1" x14ac:dyDescent="0.25">
      <c r="A62" s="71">
        <v>1</v>
      </c>
      <c r="B62" s="78" t="s">
        <v>307</v>
      </c>
      <c r="C62" s="79" t="s">
        <v>498</v>
      </c>
      <c r="D62" s="80" t="s">
        <v>7</v>
      </c>
      <c r="E62" s="72">
        <v>320</v>
      </c>
      <c r="F62" s="73">
        <f t="shared" ref="F62:F63" si="12">E62*0.95</f>
        <v>304</v>
      </c>
      <c r="G62" s="73">
        <f t="shared" ref="G62:G63" si="13">E62*0.9</f>
        <v>288</v>
      </c>
      <c r="H62" s="74"/>
      <c r="I62" s="75">
        <f t="shared" si="2"/>
        <v>0</v>
      </c>
      <c r="J62" s="81"/>
    </row>
    <row r="63" spans="1:10" s="76" customFormat="1" ht="15" customHeight="1" x14ac:dyDescent="0.25">
      <c r="A63" s="71">
        <v>2</v>
      </c>
      <c r="B63" s="78" t="s">
        <v>521</v>
      </c>
      <c r="C63" s="79" t="s">
        <v>522</v>
      </c>
      <c r="D63" s="80" t="s">
        <v>7</v>
      </c>
      <c r="E63" s="72"/>
      <c r="F63" s="73">
        <f t="shared" si="12"/>
        <v>0</v>
      </c>
      <c r="G63" s="73">
        <f t="shared" si="13"/>
        <v>0</v>
      </c>
      <c r="H63" s="74"/>
      <c r="I63" s="75">
        <f t="shared" si="2"/>
        <v>0</v>
      </c>
      <c r="J63" s="81"/>
    </row>
    <row r="64" spans="1:10" s="76" customFormat="1" x14ac:dyDescent="0.25">
      <c r="C64" s="82"/>
    </row>
    <row r="65" spans="3:3" s="76" customFormat="1" x14ac:dyDescent="0.25">
      <c r="C65" s="82"/>
    </row>
    <row r="66" spans="3:3" s="76" customFormat="1" x14ac:dyDescent="0.25">
      <c r="C66" s="82"/>
    </row>
    <row r="67" spans="3:3" s="76" customFormat="1" x14ac:dyDescent="0.25">
      <c r="C67" s="82"/>
    </row>
    <row r="68" spans="3:3" s="76" customFormat="1" x14ac:dyDescent="0.25">
      <c r="C68" s="82"/>
    </row>
    <row r="69" spans="3:3" s="76" customFormat="1" x14ac:dyDescent="0.25">
      <c r="C69" s="82"/>
    </row>
    <row r="70" spans="3:3" s="76" customFormat="1" x14ac:dyDescent="0.25">
      <c r="C70" s="82"/>
    </row>
    <row r="71" spans="3:3" s="76" customFormat="1" x14ac:dyDescent="0.25">
      <c r="C71" s="82"/>
    </row>
  </sheetData>
  <mergeCells count="19">
    <mergeCell ref="H3:I3"/>
    <mergeCell ref="H1:I1"/>
    <mergeCell ref="A8:I8"/>
    <mergeCell ref="A4:I4"/>
    <mergeCell ref="A6:A7"/>
    <mergeCell ref="B6:B7"/>
    <mergeCell ref="C6:C7"/>
    <mergeCell ref="D6:D7"/>
    <mergeCell ref="E6:G6"/>
    <mergeCell ref="H6:H7"/>
    <mergeCell ref="I6:I7"/>
    <mergeCell ref="A1:B1"/>
    <mergeCell ref="A5:B5"/>
    <mergeCell ref="H2:I2"/>
    <mergeCell ref="A28:I28"/>
    <mergeCell ref="A44:I44"/>
    <mergeCell ref="A61:I61"/>
    <mergeCell ref="A9:I9"/>
    <mergeCell ref="A15:I15"/>
  </mergeCells>
  <printOptions horizontalCentered="1"/>
  <pageMargins left="0.39370078740157483" right="0.39370078740157483" top="0.59055118110236227" bottom="0.59055118110236227" header="0" footer="0"/>
  <pageSetup paperSize="9" scale="76" fitToHeight="0" orientation="portrait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CE32"/>
    <pageSetUpPr fitToPage="1"/>
  </sheetPr>
  <dimension ref="A1:J83"/>
  <sheetViews>
    <sheetView showGridLines="0" tabSelected="1" topLeftCell="A65" zoomScaleNormal="100" workbookViewId="0">
      <selection activeCell="E70" sqref="E70"/>
    </sheetView>
  </sheetViews>
  <sheetFormatPr defaultColWidth="13" defaultRowHeight="15" x14ac:dyDescent="0.25"/>
  <cols>
    <col min="1" max="1" width="3.28515625" customWidth="1"/>
    <col min="2" max="2" width="10.7109375" customWidth="1"/>
    <col min="3" max="3" width="51.28515625" style="11" customWidth="1"/>
    <col min="4" max="4" width="5" customWidth="1"/>
    <col min="5" max="7" width="11.7109375" customWidth="1"/>
    <col min="8" max="8" width="7.42578125" bestFit="1" customWidth="1"/>
    <col min="9" max="9" width="11.7109375" customWidth="1"/>
    <col min="10" max="10" width="13" style="57"/>
  </cols>
  <sheetData>
    <row r="1" spans="1:10" ht="18" customHeight="1" x14ac:dyDescent="0.25">
      <c r="A1" s="130"/>
      <c r="B1" s="130"/>
      <c r="C1" s="25"/>
      <c r="D1" s="24"/>
      <c r="E1" s="24"/>
      <c r="F1" s="24"/>
      <c r="G1" s="24"/>
      <c r="H1" s="118">
        <f>SUM(H8:H195)</f>
        <v>0</v>
      </c>
      <c r="I1" s="118"/>
    </row>
    <row r="2" spans="1:10" ht="18" customHeight="1" thickBot="1" x14ac:dyDescent="0.3">
      <c r="A2" s="93"/>
      <c r="B2" s="93"/>
      <c r="C2" s="26"/>
      <c r="D2" s="24"/>
      <c r="E2" s="24"/>
      <c r="F2" s="24"/>
      <c r="G2" s="24"/>
      <c r="H2" s="131">
        <f>SUM(I8:I195)</f>
        <v>0</v>
      </c>
      <c r="I2" s="131"/>
    </row>
    <row r="3" spans="1:10" ht="18" customHeight="1" thickBot="1" x14ac:dyDescent="0.3">
      <c r="B3" s="23"/>
      <c r="C3" s="21"/>
      <c r="H3" s="117" t="s">
        <v>675</v>
      </c>
      <c r="I3" s="117"/>
    </row>
    <row r="4" spans="1:10" ht="34.5" thickBot="1" x14ac:dyDescent="0.55000000000000004">
      <c r="A4" s="90" t="s">
        <v>0</v>
      </c>
      <c r="B4" s="91"/>
      <c r="C4" s="91"/>
      <c r="D4" s="91"/>
      <c r="E4" s="91"/>
      <c r="F4" s="91"/>
      <c r="G4" s="91"/>
      <c r="H4" s="91"/>
      <c r="I4" s="92"/>
      <c r="J4" s="1"/>
    </row>
    <row r="5" spans="1:10" x14ac:dyDescent="0.25">
      <c r="A5" s="93" t="s">
        <v>648</v>
      </c>
      <c r="B5" s="93"/>
      <c r="C5" s="26">
        <f>Главная!C5</f>
        <v>44124</v>
      </c>
      <c r="D5" s="7"/>
      <c r="E5" s="7"/>
      <c r="F5" s="7"/>
      <c r="G5" s="7"/>
    </row>
    <row r="6" spans="1:10" ht="15" customHeight="1" x14ac:dyDescent="0.25">
      <c r="A6" s="122" t="s">
        <v>1</v>
      </c>
      <c r="B6" s="122" t="s">
        <v>2</v>
      </c>
      <c r="C6" s="122" t="s">
        <v>3</v>
      </c>
      <c r="D6" s="123" t="s">
        <v>4</v>
      </c>
      <c r="E6" s="124" t="s">
        <v>5</v>
      </c>
      <c r="F6" s="125"/>
      <c r="G6" s="126"/>
      <c r="H6" s="127" t="s">
        <v>637</v>
      </c>
      <c r="I6" s="127" t="s">
        <v>647</v>
      </c>
    </row>
    <row r="7" spans="1:10" ht="25.5" x14ac:dyDescent="0.25">
      <c r="A7" s="122"/>
      <c r="B7" s="122"/>
      <c r="C7" s="122"/>
      <c r="D7" s="123"/>
      <c r="E7" s="19" t="s">
        <v>6</v>
      </c>
      <c r="F7" s="19" t="s">
        <v>635</v>
      </c>
      <c r="G7" s="19" t="s">
        <v>636</v>
      </c>
      <c r="H7" s="128"/>
      <c r="I7" s="128"/>
    </row>
    <row r="8" spans="1:10" ht="15" customHeight="1" x14ac:dyDescent="0.25">
      <c r="A8" s="119" t="s">
        <v>338</v>
      </c>
      <c r="B8" s="120"/>
      <c r="C8" s="120"/>
      <c r="D8" s="120"/>
      <c r="E8" s="120"/>
      <c r="F8" s="120"/>
      <c r="G8" s="120"/>
      <c r="H8" s="120"/>
      <c r="I8" s="121"/>
      <c r="J8" s="58"/>
    </row>
    <row r="9" spans="1:10" ht="15" customHeight="1" x14ac:dyDescent="0.25">
      <c r="A9" s="114" t="s">
        <v>640</v>
      </c>
      <c r="B9" s="115"/>
      <c r="C9" s="115"/>
      <c r="D9" s="115"/>
      <c r="E9" s="115"/>
      <c r="F9" s="115"/>
      <c r="G9" s="115"/>
      <c r="H9" s="115"/>
      <c r="I9" s="116"/>
      <c r="J9" s="58"/>
    </row>
    <row r="10" spans="1:10" ht="15" customHeight="1" x14ac:dyDescent="0.25">
      <c r="A10" s="3">
        <v>1</v>
      </c>
      <c r="B10" s="4" t="s">
        <v>343</v>
      </c>
      <c r="C10" s="17" t="s">
        <v>764</v>
      </c>
      <c r="D10" s="5" t="s">
        <v>7</v>
      </c>
      <c r="E10" s="27">
        <v>920</v>
      </c>
      <c r="F10" s="20">
        <f>E10*0.95</f>
        <v>874</v>
      </c>
      <c r="G10" s="20">
        <f>E10*0.9</f>
        <v>828</v>
      </c>
      <c r="H10" s="55"/>
      <c r="I10" s="18">
        <f>H10*E10</f>
        <v>0</v>
      </c>
      <c r="J10" s="58"/>
    </row>
    <row r="11" spans="1:10" ht="15" customHeight="1" x14ac:dyDescent="0.25">
      <c r="A11" s="3">
        <v>2</v>
      </c>
      <c r="B11" s="4" t="s">
        <v>344</v>
      </c>
      <c r="C11" s="17" t="s">
        <v>763</v>
      </c>
      <c r="D11" s="5" t="s">
        <v>7</v>
      </c>
      <c r="E11" s="27">
        <v>995</v>
      </c>
      <c r="F11" s="20">
        <f t="shared" ref="F11:F14" si="0">E11*0.95</f>
        <v>945.25</v>
      </c>
      <c r="G11" s="20">
        <f t="shared" ref="G11:G14" si="1">E11*0.9</f>
        <v>895.5</v>
      </c>
      <c r="H11" s="55"/>
      <c r="I11" s="18">
        <f t="shared" ref="I11:I43" si="2">H11*E11</f>
        <v>0</v>
      </c>
      <c r="J11" s="58"/>
    </row>
    <row r="12" spans="1:10" ht="15" customHeight="1" x14ac:dyDescent="0.25">
      <c r="A12" s="3">
        <v>3</v>
      </c>
      <c r="B12" s="4" t="s">
        <v>345</v>
      </c>
      <c r="C12" s="17" t="s">
        <v>765</v>
      </c>
      <c r="D12" s="5" t="s">
        <v>7</v>
      </c>
      <c r="E12" s="27"/>
      <c r="F12" s="20">
        <f t="shared" si="0"/>
        <v>0</v>
      </c>
      <c r="G12" s="20">
        <f t="shared" si="1"/>
        <v>0</v>
      </c>
      <c r="H12" s="55"/>
      <c r="I12" s="18">
        <f t="shared" si="2"/>
        <v>0</v>
      </c>
      <c r="J12" s="58"/>
    </row>
    <row r="13" spans="1:10" ht="15" customHeight="1" x14ac:dyDescent="0.25">
      <c r="A13" s="3">
        <v>4</v>
      </c>
      <c r="B13" s="4" t="s">
        <v>346</v>
      </c>
      <c r="C13" s="17" t="s">
        <v>766</v>
      </c>
      <c r="D13" s="5" t="s">
        <v>7</v>
      </c>
      <c r="E13" s="27">
        <v>960</v>
      </c>
      <c r="F13" s="20">
        <f t="shared" si="0"/>
        <v>912</v>
      </c>
      <c r="G13" s="20">
        <f t="shared" si="1"/>
        <v>864</v>
      </c>
      <c r="H13" s="55"/>
      <c r="I13" s="18">
        <f t="shared" si="2"/>
        <v>0</v>
      </c>
      <c r="J13" s="58"/>
    </row>
    <row r="14" spans="1:10" ht="15" customHeight="1" x14ac:dyDescent="0.25">
      <c r="A14" s="3">
        <v>5</v>
      </c>
      <c r="B14" s="4" t="s">
        <v>381</v>
      </c>
      <c r="C14" s="17" t="s">
        <v>788</v>
      </c>
      <c r="D14" s="5" t="s">
        <v>7</v>
      </c>
      <c r="E14" s="27">
        <v>990</v>
      </c>
      <c r="F14" s="20">
        <f t="shared" si="0"/>
        <v>940.5</v>
      </c>
      <c r="G14" s="20">
        <f t="shared" si="1"/>
        <v>891</v>
      </c>
      <c r="H14" s="55"/>
      <c r="I14" s="18">
        <f t="shared" si="2"/>
        <v>0</v>
      </c>
      <c r="J14" s="58"/>
    </row>
    <row r="15" spans="1:10" ht="15" customHeight="1" x14ac:dyDescent="0.25">
      <c r="A15" s="114" t="s">
        <v>641</v>
      </c>
      <c r="B15" s="115"/>
      <c r="C15" s="115"/>
      <c r="D15" s="115"/>
      <c r="E15" s="115"/>
      <c r="F15" s="115"/>
      <c r="G15" s="115"/>
      <c r="H15" s="115"/>
      <c r="I15" s="116"/>
      <c r="J15" s="58"/>
    </row>
    <row r="16" spans="1:10" s="76" customFormat="1" ht="15" customHeight="1" x14ac:dyDescent="0.25">
      <c r="A16" s="71">
        <v>1</v>
      </c>
      <c r="B16" s="14" t="s">
        <v>347</v>
      </c>
      <c r="C16" s="15" t="s">
        <v>767</v>
      </c>
      <c r="D16" s="16" t="s">
        <v>7</v>
      </c>
      <c r="E16" s="72">
        <v>945</v>
      </c>
      <c r="F16" s="73">
        <f t="shared" ref="F16:F38" si="3">E16*0.95</f>
        <v>897.75</v>
      </c>
      <c r="G16" s="73">
        <f t="shared" ref="G16:G38" si="4">E16*0.9</f>
        <v>850.5</v>
      </c>
      <c r="H16" s="74"/>
      <c r="I16" s="75">
        <f t="shared" si="2"/>
        <v>0</v>
      </c>
      <c r="J16" s="86"/>
    </row>
    <row r="17" spans="1:10" s="76" customFormat="1" ht="15" customHeight="1" x14ac:dyDescent="0.25">
      <c r="A17" s="71">
        <v>2</v>
      </c>
      <c r="B17" s="14" t="s">
        <v>348</v>
      </c>
      <c r="C17" s="15" t="s">
        <v>768</v>
      </c>
      <c r="D17" s="16" t="s">
        <v>7</v>
      </c>
      <c r="E17" s="72">
        <v>945</v>
      </c>
      <c r="F17" s="73">
        <f t="shared" si="3"/>
        <v>897.75</v>
      </c>
      <c r="G17" s="73">
        <f t="shared" si="4"/>
        <v>850.5</v>
      </c>
      <c r="H17" s="74"/>
      <c r="I17" s="75">
        <f t="shared" si="2"/>
        <v>0</v>
      </c>
      <c r="J17" s="86"/>
    </row>
    <row r="18" spans="1:10" s="76" customFormat="1" ht="15" customHeight="1" x14ac:dyDescent="0.25">
      <c r="A18" s="71">
        <v>3</v>
      </c>
      <c r="B18" s="14" t="s">
        <v>349</v>
      </c>
      <c r="C18" s="15" t="s">
        <v>769</v>
      </c>
      <c r="D18" s="16" t="s">
        <v>7</v>
      </c>
      <c r="E18" s="72">
        <v>945</v>
      </c>
      <c r="F18" s="73">
        <f t="shared" si="3"/>
        <v>897.75</v>
      </c>
      <c r="G18" s="73">
        <f t="shared" si="4"/>
        <v>850.5</v>
      </c>
      <c r="H18" s="74"/>
      <c r="I18" s="75">
        <f t="shared" si="2"/>
        <v>0</v>
      </c>
      <c r="J18" s="86"/>
    </row>
    <row r="19" spans="1:10" s="76" customFormat="1" ht="15" customHeight="1" x14ac:dyDescent="0.25">
      <c r="A19" s="71">
        <v>4</v>
      </c>
      <c r="B19" s="14" t="s">
        <v>361</v>
      </c>
      <c r="C19" s="15" t="s">
        <v>770</v>
      </c>
      <c r="D19" s="16" t="s">
        <v>7</v>
      </c>
      <c r="E19" s="72">
        <v>945</v>
      </c>
      <c r="F19" s="73">
        <f t="shared" si="3"/>
        <v>897.75</v>
      </c>
      <c r="G19" s="73">
        <f t="shared" si="4"/>
        <v>850.5</v>
      </c>
      <c r="H19" s="74"/>
      <c r="I19" s="75">
        <f t="shared" si="2"/>
        <v>0</v>
      </c>
      <c r="J19" s="86"/>
    </row>
    <row r="20" spans="1:10" s="76" customFormat="1" ht="15" customHeight="1" x14ac:dyDescent="0.25">
      <c r="A20" s="71">
        <v>5</v>
      </c>
      <c r="B20" s="14" t="s">
        <v>362</v>
      </c>
      <c r="C20" s="15" t="s">
        <v>771</v>
      </c>
      <c r="D20" s="16" t="s">
        <v>7</v>
      </c>
      <c r="E20" s="72">
        <v>945</v>
      </c>
      <c r="F20" s="73">
        <f t="shared" si="3"/>
        <v>897.75</v>
      </c>
      <c r="G20" s="73">
        <f t="shared" si="4"/>
        <v>850.5</v>
      </c>
      <c r="H20" s="74"/>
      <c r="I20" s="75">
        <f t="shared" si="2"/>
        <v>0</v>
      </c>
      <c r="J20" s="86"/>
    </row>
    <row r="21" spans="1:10" s="76" customFormat="1" ht="15" customHeight="1" x14ac:dyDescent="0.25">
      <c r="A21" s="71">
        <v>6</v>
      </c>
      <c r="B21" s="14" t="s">
        <v>363</v>
      </c>
      <c r="C21" s="15" t="s">
        <v>772</v>
      </c>
      <c r="D21" s="16" t="s">
        <v>7</v>
      </c>
      <c r="E21" s="72">
        <v>945</v>
      </c>
      <c r="F21" s="73">
        <f t="shared" si="3"/>
        <v>897.75</v>
      </c>
      <c r="G21" s="73">
        <f t="shared" si="4"/>
        <v>850.5</v>
      </c>
      <c r="H21" s="74"/>
      <c r="I21" s="75">
        <f t="shared" si="2"/>
        <v>0</v>
      </c>
      <c r="J21" s="86"/>
    </row>
    <row r="22" spans="1:10" s="76" customFormat="1" ht="15" customHeight="1" x14ac:dyDescent="0.25">
      <c r="A22" s="71">
        <v>7</v>
      </c>
      <c r="B22" s="14" t="s">
        <v>379</v>
      </c>
      <c r="C22" s="15" t="s">
        <v>773</v>
      </c>
      <c r="D22" s="16" t="s">
        <v>7</v>
      </c>
      <c r="E22" s="72">
        <v>945</v>
      </c>
      <c r="F22" s="73">
        <f t="shared" si="3"/>
        <v>897.75</v>
      </c>
      <c r="G22" s="73">
        <f t="shared" si="4"/>
        <v>850.5</v>
      </c>
      <c r="H22" s="74"/>
      <c r="I22" s="75">
        <f t="shared" si="2"/>
        <v>0</v>
      </c>
      <c r="J22" s="86"/>
    </row>
    <row r="23" spans="1:10" s="76" customFormat="1" ht="15" customHeight="1" x14ac:dyDescent="0.25">
      <c r="A23" s="71">
        <v>8</v>
      </c>
      <c r="B23" s="14" t="s">
        <v>380</v>
      </c>
      <c r="C23" s="15" t="s">
        <v>774</v>
      </c>
      <c r="D23" s="16" t="s">
        <v>7</v>
      </c>
      <c r="E23" s="72">
        <v>945</v>
      </c>
      <c r="F23" s="73">
        <f t="shared" si="3"/>
        <v>897.75</v>
      </c>
      <c r="G23" s="73">
        <f t="shared" si="4"/>
        <v>850.5</v>
      </c>
      <c r="H23" s="74"/>
      <c r="I23" s="75">
        <f t="shared" si="2"/>
        <v>0</v>
      </c>
      <c r="J23" s="86"/>
    </row>
    <row r="24" spans="1:10" s="76" customFormat="1" ht="15" customHeight="1" x14ac:dyDescent="0.25">
      <c r="A24" s="71">
        <v>9</v>
      </c>
      <c r="B24" s="14" t="s">
        <v>382</v>
      </c>
      <c r="C24" s="15" t="s">
        <v>775</v>
      </c>
      <c r="D24" s="16" t="s">
        <v>7</v>
      </c>
      <c r="E24" s="72">
        <v>545</v>
      </c>
      <c r="F24" s="73">
        <f t="shared" si="3"/>
        <v>517.75</v>
      </c>
      <c r="G24" s="73">
        <f t="shared" si="4"/>
        <v>490.5</v>
      </c>
      <c r="H24" s="74"/>
      <c r="I24" s="75">
        <f t="shared" si="2"/>
        <v>0</v>
      </c>
      <c r="J24" s="86"/>
    </row>
    <row r="25" spans="1:10" s="76" customFormat="1" ht="15" customHeight="1" x14ac:dyDescent="0.25">
      <c r="A25" s="71">
        <v>10</v>
      </c>
      <c r="B25" s="14" t="s">
        <v>385</v>
      </c>
      <c r="C25" s="15" t="s">
        <v>776</v>
      </c>
      <c r="D25" s="16" t="s">
        <v>7</v>
      </c>
      <c r="E25" s="72">
        <v>945</v>
      </c>
      <c r="F25" s="73">
        <f t="shared" si="3"/>
        <v>897.75</v>
      </c>
      <c r="G25" s="73">
        <f t="shared" si="4"/>
        <v>850.5</v>
      </c>
      <c r="H25" s="74"/>
      <c r="I25" s="75">
        <f t="shared" si="2"/>
        <v>0</v>
      </c>
      <c r="J25" s="86"/>
    </row>
    <row r="26" spans="1:10" s="76" customFormat="1" ht="15" customHeight="1" x14ac:dyDescent="0.25">
      <c r="A26" s="71">
        <v>11</v>
      </c>
      <c r="B26" s="14" t="s">
        <v>387</v>
      </c>
      <c r="C26" s="15" t="s">
        <v>777</v>
      </c>
      <c r="D26" s="16" t="s">
        <v>7</v>
      </c>
      <c r="E26" s="72">
        <v>945</v>
      </c>
      <c r="F26" s="73">
        <f t="shared" si="3"/>
        <v>897.75</v>
      </c>
      <c r="G26" s="73">
        <f t="shared" si="4"/>
        <v>850.5</v>
      </c>
      <c r="H26" s="74"/>
      <c r="I26" s="75">
        <f t="shared" si="2"/>
        <v>0</v>
      </c>
      <c r="J26" s="86"/>
    </row>
    <row r="27" spans="1:10" s="76" customFormat="1" ht="15" customHeight="1" x14ac:dyDescent="0.25">
      <c r="A27" s="71">
        <v>12</v>
      </c>
      <c r="B27" s="14" t="s">
        <v>388</v>
      </c>
      <c r="C27" s="15" t="s">
        <v>778</v>
      </c>
      <c r="D27" s="16" t="s">
        <v>7</v>
      </c>
      <c r="E27" s="72">
        <v>945</v>
      </c>
      <c r="F27" s="73">
        <f t="shared" si="3"/>
        <v>897.75</v>
      </c>
      <c r="G27" s="73">
        <f t="shared" si="4"/>
        <v>850.5</v>
      </c>
      <c r="H27" s="74"/>
      <c r="I27" s="75">
        <f t="shared" si="2"/>
        <v>0</v>
      </c>
      <c r="J27" s="86"/>
    </row>
    <row r="28" spans="1:10" s="76" customFormat="1" ht="15" customHeight="1" x14ac:dyDescent="0.25">
      <c r="A28" s="71">
        <v>13</v>
      </c>
      <c r="B28" s="14" t="s">
        <v>391</v>
      </c>
      <c r="C28" s="15" t="s">
        <v>779</v>
      </c>
      <c r="D28" s="16" t="s">
        <v>7</v>
      </c>
      <c r="E28" s="72">
        <v>945</v>
      </c>
      <c r="F28" s="73">
        <f t="shared" si="3"/>
        <v>897.75</v>
      </c>
      <c r="G28" s="73">
        <f t="shared" si="4"/>
        <v>850.5</v>
      </c>
      <c r="H28" s="74"/>
      <c r="I28" s="75">
        <f t="shared" si="2"/>
        <v>0</v>
      </c>
      <c r="J28" s="86"/>
    </row>
    <row r="29" spans="1:10" s="76" customFormat="1" ht="15" customHeight="1" x14ac:dyDescent="0.25">
      <c r="A29" s="71">
        <v>14</v>
      </c>
      <c r="B29" s="14" t="s">
        <v>392</v>
      </c>
      <c r="C29" s="15" t="s">
        <v>780</v>
      </c>
      <c r="D29" s="16" t="s">
        <v>7</v>
      </c>
      <c r="E29" s="72">
        <v>945</v>
      </c>
      <c r="F29" s="73">
        <f t="shared" si="3"/>
        <v>897.75</v>
      </c>
      <c r="G29" s="73">
        <f t="shared" si="4"/>
        <v>850.5</v>
      </c>
      <c r="H29" s="74"/>
      <c r="I29" s="75">
        <f t="shared" si="2"/>
        <v>0</v>
      </c>
      <c r="J29" s="86"/>
    </row>
    <row r="30" spans="1:10" s="76" customFormat="1" ht="15" customHeight="1" x14ac:dyDescent="0.25">
      <c r="A30" s="71">
        <v>15</v>
      </c>
      <c r="B30" s="14" t="s">
        <v>395</v>
      </c>
      <c r="C30" s="15" t="s">
        <v>781</v>
      </c>
      <c r="D30" s="16" t="s">
        <v>7</v>
      </c>
      <c r="E30" s="72">
        <v>1850</v>
      </c>
      <c r="F30" s="73">
        <f t="shared" si="3"/>
        <v>1757.5</v>
      </c>
      <c r="G30" s="73">
        <f t="shared" si="4"/>
        <v>1665</v>
      </c>
      <c r="H30" s="74"/>
      <c r="I30" s="75">
        <f t="shared" si="2"/>
        <v>0</v>
      </c>
      <c r="J30" s="86"/>
    </row>
    <row r="31" spans="1:10" s="76" customFormat="1" ht="15" customHeight="1" x14ac:dyDescent="0.25">
      <c r="A31" s="71">
        <v>16</v>
      </c>
      <c r="B31" s="14" t="s">
        <v>396</v>
      </c>
      <c r="C31" s="15" t="s">
        <v>782</v>
      </c>
      <c r="D31" s="16" t="s">
        <v>7</v>
      </c>
      <c r="E31" s="72">
        <v>945</v>
      </c>
      <c r="F31" s="73">
        <f t="shared" si="3"/>
        <v>897.75</v>
      </c>
      <c r="G31" s="73">
        <f t="shared" si="4"/>
        <v>850.5</v>
      </c>
      <c r="H31" s="74"/>
      <c r="I31" s="75">
        <f t="shared" si="2"/>
        <v>0</v>
      </c>
      <c r="J31" s="86"/>
    </row>
    <row r="32" spans="1:10" s="76" customFormat="1" ht="15" customHeight="1" x14ac:dyDescent="0.25">
      <c r="A32" s="71">
        <v>17</v>
      </c>
      <c r="B32" s="14" t="s">
        <v>397</v>
      </c>
      <c r="C32" s="15" t="s">
        <v>398</v>
      </c>
      <c r="D32" s="16" t="s">
        <v>7</v>
      </c>
      <c r="E32" s="72">
        <v>545</v>
      </c>
      <c r="F32" s="73">
        <f t="shared" si="3"/>
        <v>517.75</v>
      </c>
      <c r="G32" s="73">
        <f t="shared" si="4"/>
        <v>490.5</v>
      </c>
      <c r="H32" s="74"/>
      <c r="I32" s="75">
        <f t="shared" si="2"/>
        <v>0</v>
      </c>
      <c r="J32" s="86"/>
    </row>
    <row r="33" spans="1:10" s="76" customFormat="1" ht="15" customHeight="1" x14ac:dyDescent="0.25">
      <c r="A33" s="71">
        <v>18</v>
      </c>
      <c r="B33" s="14" t="s">
        <v>399</v>
      </c>
      <c r="C33" s="15" t="s">
        <v>400</v>
      </c>
      <c r="D33" s="16" t="s">
        <v>7</v>
      </c>
      <c r="E33" s="72">
        <v>620</v>
      </c>
      <c r="F33" s="73">
        <f t="shared" si="3"/>
        <v>589</v>
      </c>
      <c r="G33" s="73">
        <f t="shared" si="4"/>
        <v>558</v>
      </c>
      <c r="H33" s="74"/>
      <c r="I33" s="75">
        <f t="shared" si="2"/>
        <v>0</v>
      </c>
      <c r="J33" s="86"/>
    </row>
    <row r="34" spans="1:10" s="76" customFormat="1" ht="15" customHeight="1" x14ac:dyDescent="0.25">
      <c r="A34" s="71">
        <v>19</v>
      </c>
      <c r="B34" s="14" t="s">
        <v>402</v>
      </c>
      <c r="C34" s="15" t="s">
        <v>783</v>
      </c>
      <c r="D34" s="16" t="s">
        <v>7</v>
      </c>
      <c r="E34" s="72">
        <v>1580</v>
      </c>
      <c r="F34" s="73">
        <f t="shared" si="3"/>
        <v>1501</v>
      </c>
      <c r="G34" s="73">
        <f t="shared" si="4"/>
        <v>1422</v>
      </c>
      <c r="H34" s="74"/>
      <c r="I34" s="75">
        <f t="shared" si="2"/>
        <v>0</v>
      </c>
      <c r="J34" s="86"/>
    </row>
    <row r="35" spans="1:10" s="76" customFormat="1" ht="15" customHeight="1" x14ac:dyDescent="0.25">
      <c r="A35" s="71">
        <v>20</v>
      </c>
      <c r="B35" s="14" t="s">
        <v>758</v>
      </c>
      <c r="C35" s="15" t="s">
        <v>784</v>
      </c>
      <c r="D35" s="16" t="s">
        <v>7</v>
      </c>
      <c r="E35" s="72">
        <v>545</v>
      </c>
      <c r="F35" s="73">
        <f t="shared" si="3"/>
        <v>517.75</v>
      </c>
      <c r="G35" s="73">
        <f t="shared" si="4"/>
        <v>490.5</v>
      </c>
      <c r="H35" s="74"/>
      <c r="I35" s="75">
        <f t="shared" si="2"/>
        <v>0</v>
      </c>
      <c r="J35" s="86"/>
    </row>
    <row r="36" spans="1:10" s="76" customFormat="1" ht="15" customHeight="1" x14ac:dyDescent="0.25">
      <c r="A36" s="71">
        <v>21</v>
      </c>
      <c r="B36" s="14" t="s">
        <v>405</v>
      </c>
      <c r="C36" s="15" t="s">
        <v>785</v>
      </c>
      <c r="D36" s="16" t="s">
        <v>7</v>
      </c>
      <c r="E36" s="72">
        <v>945</v>
      </c>
      <c r="F36" s="73">
        <f t="shared" si="3"/>
        <v>897.75</v>
      </c>
      <c r="G36" s="73">
        <f t="shared" si="4"/>
        <v>850.5</v>
      </c>
      <c r="H36" s="74"/>
      <c r="I36" s="75">
        <f t="shared" si="2"/>
        <v>0</v>
      </c>
      <c r="J36" s="86"/>
    </row>
    <row r="37" spans="1:10" s="76" customFormat="1" ht="15" customHeight="1" x14ac:dyDescent="0.25">
      <c r="A37" s="71">
        <v>22</v>
      </c>
      <c r="B37" s="14" t="s">
        <v>406</v>
      </c>
      <c r="C37" s="15" t="s">
        <v>786</v>
      </c>
      <c r="D37" s="16" t="s">
        <v>7</v>
      </c>
      <c r="E37" s="72">
        <v>945</v>
      </c>
      <c r="F37" s="73">
        <f t="shared" si="3"/>
        <v>897.75</v>
      </c>
      <c r="G37" s="73">
        <f t="shared" si="4"/>
        <v>850.5</v>
      </c>
      <c r="H37" s="74"/>
      <c r="I37" s="75">
        <f t="shared" si="2"/>
        <v>0</v>
      </c>
      <c r="J37" s="86"/>
    </row>
    <row r="38" spans="1:10" ht="15" customHeight="1" x14ac:dyDescent="0.25">
      <c r="A38" s="3">
        <v>23</v>
      </c>
      <c r="B38" s="14" t="s">
        <v>339</v>
      </c>
      <c r="C38" s="15" t="s">
        <v>787</v>
      </c>
      <c r="D38" s="5" t="s">
        <v>7</v>
      </c>
      <c r="E38" s="72">
        <v>1740</v>
      </c>
      <c r="F38" s="20">
        <f t="shared" si="3"/>
        <v>1653</v>
      </c>
      <c r="G38" s="20">
        <f t="shared" si="4"/>
        <v>1566</v>
      </c>
      <c r="H38" s="55"/>
      <c r="I38" s="18">
        <f t="shared" si="2"/>
        <v>0</v>
      </c>
      <c r="J38" s="58"/>
    </row>
    <row r="39" spans="1:10" ht="15" customHeight="1" x14ac:dyDescent="0.25">
      <c r="A39" s="114" t="s">
        <v>642</v>
      </c>
      <c r="B39" s="115"/>
      <c r="C39" s="115"/>
      <c r="D39" s="115"/>
      <c r="E39" s="115"/>
      <c r="F39" s="115"/>
      <c r="G39" s="115"/>
      <c r="H39" s="115"/>
      <c r="I39" s="116"/>
      <c r="J39" s="58"/>
    </row>
    <row r="40" spans="1:10" s="76" customFormat="1" ht="15" customHeight="1" x14ac:dyDescent="0.25">
      <c r="A40" s="71">
        <v>1</v>
      </c>
      <c r="B40" s="14" t="s">
        <v>377</v>
      </c>
      <c r="C40" s="15" t="s">
        <v>740</v>
      </c>
      <c r="D40" s="16" t="s">
        <v>7</v>
      </c>
      <c r="E40" s="72">
        <v>495</v>
      </c>
      <c r="F40" s="73">
        <f t="shared" ref="F40:F43" si="5">E40*0.95</f>
        <v>470.25</v>
      </c>
      <c r="G40" s="73">
        <f t="shared" ref="G40:G43" si="6">E40*0.9</f>
        <v>445.5</v>
      </c>
      <c r="H40" s="74"/>
      <c r="I40" s="75">
        <f t="shared" si="2"/>
        <v>0</v>
      </c>
      <c r="J40" s="86"/>
    </row>
    <row r="41" spans="1:10" s="76" customFormat="1" ht="15" customHeight="1" x14ac:dyDescent="0.25">
      <c r="A41" s="71">
        <v>2</v>
      </c>
      <c r="B41" s="14" t="s">
        <v>377</v>
      </c>
      <c r="C41" s="15" t="s">
        <v>378</v>
      </c>
      <c r="D41" s="16" t="s">
        <v>7</v>
      </c>
      <c r="E41" s="72">
        <v>1490</v>
      </c>
      <c r="F41" s="73">
        <f t="shared" si="5"/>
        <v>1415.5</v>
      </c>
      <c r="G41" s="73">
        <f t="shared" si="6"/>
        <v>1341</v>
      </c>
      <c r="H41" s="74"/>
      <c r="I41" s="75">
        <f t="shared" si="2"/>
        <v>0</v>
      </c>
      <c r="J41" s="86"/>
    </row>
    <row r="42" spans="1:10" s="76" customFormat="1" ht="15" customHeight="1" x14ac:dyDescent="0.25">
      <c r="A42" s="71">
        <v>3</v>
      </c>
      <c r="B42" s="14" t="s">
        <v>383</v>
      </c>
      <c r="C42" s="15" t="s">
        <v>384</v>
      </c>
      <c r="D42" s="16" t="s">
        <v>7</v>
      </c>
      <c r="E42" s="72">
        <v>590</v>
      </c>
      <c r="F42" s="73">
        <f t="shared" si="5"/>
        <v>560.5</v>
      </c>
      <c r="G42" s="73">
        <f t="shared" si="6"/>
        <v>531</v>
      </c>
      <c r="H42" s="74"/>
      <c r="I42" s="75">
        <f t="shared" si="2"/>
        <v>0</v>
      </c>
      <c r="J42" s="86"/>
    </row>
    <row r="43" spans="1:10" ht="15" customHeight="1" x14ac:dyDescent="0.25">
      <c r="A43" s="3">
        <v>4</v>
      </c>
      <c r="B43" s="4" t="s">
        <v>393</v>
      </c>
      <c r="C43" s="9" t="s">
        <v>394</v>
      </c>
      <c r="D43" s="5" t="s">
        <v>7</v>
      </c>
      <c r="E43" s="27">
        <v>820</v>
      </c>
      <c r="F43" s="20">
        <f t="shared" si="5"/>
        <v>779</v>
      </c>
      <c r="G43" s="20">
        <f t="shared" si="6"/>
        <v>738</v>
      </c>
      <c r="H43" s="55"/>
      <c r="I43" s="18">
        <f t="shared" si="2"/>
        <v>0</v>
      </c>
      <c r="J43" s="58"/>
    </row>
    <row r="44" spans="1:10" ht="15" customHeight="1" x14ac:dyDescent="0.25">
      <c r="A44" s="114" t="s">
        <v>643</v>
      </c>
      <c r="B44" s="115"/>
      <c r="C44" s="115"/>
      <c r="D44" s="115"/>
      <c r="E44" s="115"/>
      <c r="F44" s="115"/>
      <c r="G44" s="115"/>
      <c r="H44" s="115"/>
      <c r="I44" s="116"/>
      <c r="J44" s="58"/>
    </row>
    <row r="45" spans="1:10" s="76" customFormat="1" ht="15" customHeight="1" x14ac:dyDescent="0.25">
      <c r="A45" s="71">
        <v>1</v>
      </c>
      <c r="B45" s="14" t="s">
        <v>342</v>
      </c>
      <c r="C45" s="15" t="s">
        <v>694</v>
      </c>
      <c r="D45" s="16" t="s">
        <v>7</v>
      </c>
      <c r="E45" s="72">
        <v>595</v>
      </c>
      <c r="F45" s="73">
        <f t="shared" ref="F45:F65" si="7">E45*0.95</f>
        <v>565.25</v>
      </c>
      <c r="G45" s="73">
        <f t="shared" ref="G45:G65" si="8">E45*0.9</f>
        <v>535.5</v>
      </c>
      <c r="H45" s="74"/>
      <c r="I45" s="75">
        <f t="shared" ref="I45:I83" si="9">H45*E45</f>
        <v>0</v>
      </c>
      <c r="J45" s="86"/>
    </row>
    <row r="46" spans="1:10" s="76" customFormat="1" ht="15" customHeight="1" x14ac:dyDescent="0.25">
      <c r="A46" s="71">
        <v>2</v>
      </c>
      <c r="B46" s="14" t="s">
        <v>354</v>
      </c>
      <c r="C46" s="15" t="s">
        <v>355</v>
      </c>
      <c r="D46" s="16" t="s">
        <v>7</v>
      </c>
      <c r="E46" s="72"/>
      <c r="F46" s="73">
        <f t="shared" si="7"/>
        <v>0</v>
      </c>
      <c r="G46" s="73">
        <f t="shared" si="8"/>
        <v>0</v>
      </c>
      <c r="H46" s="74"/>
      <c r="I46" s="75">
        <f t="shared" si="9"/>
        <v>0</v>
      </c>
      <c r="J46" s="86"/>
    </row>
    <row r="47" spans="1:10" s="76" customFormat="1" ht="15" customHeight="1" x14ac:dyDescent="0.25">
      <c r="A47" s="71">
        <v>3</v>
      </c>
      <c r="B47" s="14" t="s">
        <v>356</v>
      </c>
      <c r="C47" s="15" t="s">
        <v>680</v>
      </c>
      <c r="D47" s="16" t="s">
        <v>7</v>
      </c>
      <c r="E47" s="72"/>
      <c r="F47" s="73">
        <f t="shared" si="7"/>
        <v>0</v>
      </c>
      <c r="G47" s="73">
        <f t="shared" si="8"/>
        <v>0</v>
      </c>
      <c r="H47" s="74"/>
      <c r="I47" s="75">
        <f t="shared" si="9"/>
        <v>0</v>
      </c>
      <c r="J47" s="86"/>
    </row>
    <row r="48" spans="1:10" s="76" customFormat="1" ht="15" customHeight="1" x14ac:dyDescent="0.25">
      <c r="A48" s="71">
        <v>4</v>
      </c>
      <c r="B48" s="14" t="s">
        <v>357</v>
      </c>
      <c r="C48" s="15" t="s">
        <v>681</v>
      </c>
      <c r="D48" s="16" t="s">
        <v>7</v>
      </c>
      <c r="E48" s="72">
        <v>490</v>
      </c>
      <c r="F48" s="73">
        <f t="shared" si="7"/>
        <v>465.5</v>
      </c>
      <c r="G48" s="73">
        <f t="shared" si="8"/>
        <v>441</v>
      </c>
      <c r="H48" s="74"/>
      <c r="I48" s="75">
        <f t="shared" si="9"/>
        <v>0</v>
      </c>
      <c r="J48" s="86"/>
    </row>
    <row r="49" spans="1:10" s="76" customFormat="1" ht="15" customHeight="1" x14ac:dyDescent="0.25">
      <c r="A49" s="71">
        <v>5</v>
      </c>
      <c r="B49" s="14" t="s">
        <v>358</v>
      </c>
      <c r="C49" s="15" t="s">
        <v>682</v>
      </c>
      <c r="D49" s="16" t="s">
        <v>7</v>
      </c>
      <c r="E49" s="72">
        <v>490</v>
      </c>
      <c r="F49" s="73">
        <f t="shared" si="7"/>
        <v>465.5</v>
      </c>
      <c r="G49" s="73">
        <f t="shared" si="8"/>
        <v>441</v>
      </c>
      <c r="H49" s="74"/>
      <c r="I49" s="75">
        <f t="shared" si="9"/>
        <v>0</v>
      </c>
      <c r="J49" s="86"/>
    </row>
    <row r="50" spans="1:10" s="76" customFormat="1" ht="15" customHeight="1" x14ac:dyDescent="0.25">
      <c r="A50" s="71">
        <v>6</v>
      </c>
      <c r="B50" s="14" t="s">
        <v>359</v>
      </c>
      <c r="C50" s="15" t="s">
        <v>683</v>
      </c>
      <c r="D50" s="16" t="s">
        <v>7</v>
      </c>
      <c r="E50" s="72">
        <v>690</v>
      </c>
      <c r="F50" s="73">
        <f t="shared" si="7"/>
        <v>655.5</v>
      </c>
      <c r="G50" s="73">
        <f t="shared" si="8"/>
        <v>621</v>
      </c>
      <c r="H50" s="74"/>
      <c r="I50" s="75">
        <f t="shared" si="9"/>
        <v>0</v>
      </c>
      <c r="J50" s="86"/>
    </row>
    <row r="51" spans="1:10" s="76" customFormat="1" x14ac:dyDescent="0.25">
      <c r="A51" s="71">
        <v>7</v>
      </c>
      <c r="B51" s="14" t="s">
        <v>360</v>
      </c>
      <c r="C51" s="15" t="s">
        <v>684</v>
      </c>
      <c r="D51" s="16" t="s">
        <v>7</v>
      </c>
      <c r="E51" s="72">
        <v>620</v>
      </c>
      <c r="F51" s="73">
        <f t="shared" si="7"/>
        <v>589</v>
      </c>
      <c r="G51" s="73">
        <f t="shared" si="8"/>
        <v>558</v>
      </c>
      <c r="H51" s="74"/>
      <c r="I51" s="75">
        <f t="shared" si="9"/>
        <v>0</v>
      </c>
      <c r="J51" s="87"/>
    </row>
    <row r="52" spans="1:10" s="76" customFormat="1" x14ac:dyDescent="0.25">
      <c r="A52" s="71">
        <v>8</v>
      </c>
      <c r="B52" s="14" t="s">
        <v>364</v>
      </c>
      <c r="C52" s="15" t="s">
        <v>685</v>
      </c>
      <c r="D52" s="16" t="s">
        <v>7</v>
      </c>
      <c r="E52" s="72">
        <v>595</v>
      </c>
      <c r="F52" s="73">
        <f t="shared" si="7"/>
        <v>565.25</v>
      </c>
      <c r="G52" s="73">
        <f t="shared" si="8"/>
        <v>535.5</v>
      </c>
      <c r="H52" s="74"/>
      <c r="I52" s="75">
        <f t="shared" si="9"/>
        <v>0</v>
      </c>
      <c r="J52" s="87"/>
    </row>
    <row r="53" spans="1:10" s="76" customFormat="1" x14ac:dyDescent="0.25">
      <c r="A53" s="71">
        <v>9</v>
      </c>
      <c r="B53" s="14" t="s">
        <v>365</v>
      </c>
      <c r="C53" s="15" t="s">
        <v>686</v>
      </c>
      <c r="D53" s="16" t="s">
        <v>7</v>
      </c>
      <c r="E53" s="72">
        <v>595</v>
      </c>
      <c r="F53" s="73">
        <f t="shared" si="7"/>
        <v>565.25</v>
      </c>
      <c r="G53" s="73">
        <f t="shared" si="8"/>
        <v>535.5</v>
      </c>
      <c r="H53" s="74"/>
      <c r="I53" s="75">
        <f t="shared" si="9"/>
        <v>0</v>
      </c>
      <c r="J53" s="87"/>
    </row>
    <row r="54" spans="1:10" s="76" customFormat="1" x14ac:dyDescent="0.25">
      <c r="A54" s="71">
        <v>10</v>
      </c>
      <c r="B54" s="14" t="s">
        <v>366</v>
      </c>
      <c r="C54" s="15" t="s">
        <v>367</v>
      </c>
      <c r="D54" s="16" t="s">
        <v>7</v>
      </c>
      <c r="E54" s="72">
        <v>595</v>
      </c>
      <c r="F54" s="73">
        <f t="shared" si="7"/>
        <v>565.25</v>
      </c>
      <c r="G54" s="73">
        <f t="shared" si="8"/>
        <v>535.5</v>
      </c>
      <c r="H54" s="74"/>
      <c r="I54" s="75">
        <f t="shared" si="9"/>
        <v>0</v>
      </c>
      <c r="J54" s="87"/>
    </row>
    <row r="55" spans="1:10" s="76" customFormat="1" x14ac:dyDescent="0.25">
      <c r="A55" s="71">
        <v>11</v>
      </c>
      <c r="B55" s="14" t="s">
        <v>368</v>
      </c>
      <c r="C55" s="15" t="s">
        <v>687</v>
      </c>
      <c r="D55" s="16" t="s">
        <v>7</v>
      </c>
      <c r="E55" s="72">
        <v>580</v>
      </c>
      <c r="F55" s="73">
        <f t="shared" si="7"/>
        <v>551</v>
      </c>
      <c r="G55" s="73">
        <f t="shared" si="8"/>
        <v>522</v>
      </c>
      <c r="H55" s="74"/>
      <c r="I55" s="75">
        <f t="shared" si="9"/>
        <v>0</v>
      </c>
      <c r="J55" s="87"/>
    </row>
    <row r="56" spans="1:10" s="76" customFormat="1" x14ac:dyDescent="0.25">
      <c r="A56" s="71">
        <v>12</v>
      </c>
      <c r="B56" s="14" t="s">
        <v>368</v>
      </c>
      <c r="C56" s="15" t="s">
        <v>369</v>
      </c>
      <c r="D56" s="16" t="s">
        <v>7</v>
      </c>
      <c r="E56" s="72">
        <v>1710</v>
      </c>
      <c r="F56" s="73">
        <f t="shared" si="7"/>
        <v>1624.5</v>
      </c>
      <c r="G56" s="73">
        <f t="shared" si="8"/>
        <v>1539</v>
      </c>
      <c r="H56" s="74"/>
      <c r="I56" s="75">
        <f t="shared" si="9"/>
        <v>0</v>
      </c>
      <c r="J56" s="87"/>
    </row>
    <row r="57" spans="1:10" s="76" customFormat="1" x14ac:dyDescent="0.25">
      <c r="A57" s="71">
        <v>13</v>
      </c>
      <c r="B57" s="14" t="s">
        <v>370</v>
      </c>
      <c r="C57" s="15" t="s">
        <v>688</v>
      </c>
      <c r="D57" s="16" t="s">
        <v>7</v>
      </c>
      <c r="E57" s="72">
        <v>595</v>
      </c>
      <c r="F57" s="73">
        <f t="shared" si="7"/>
        <v>565.25</v>
      </c>
      <c r="G57" s="73">
        <f t="shared" si="8"/>
        <v>535.5</v>
      </c>
      <c r="H57" s="74"/>
      <c r="I57" s="75">
        <f t="shared" si="9"/>
        <v>0</v>
      </c>
      <c r="J57" s="87"/>
    </row>
    <row r="58" spans="1:10" s="76" customFormat="1" x14ac:dyDescent="0.25">
      <c r="A58" s="71">
        <v>14</v>
      </c>
      <c r="B58" s="14" t="s">
        <v>371</v>
      </c>
      <c r="C58" s="15" t="s">
        <v>689</v>
      </c>
      <c r="D58" s="16" t="s">
        <v>7</v>
      </c>
      <c r="E58" s="72">
        <v>595</v>
      </c>
      <c r="F58" s="73">
        <f t="shared" si="7"/>
        <v>565.25</v>
      </c>
      <c r="G58" s="73">
        <f t="shared" si="8"/>
        <v>535.5</v>
      </c>
      <c r="H58" s="74"/>
      <c r="I58" s="75">
        <f t="shared" si="9"/>
        <v>0</v>
      </c>
      <c r="J58" s="87"/>
    </row>
    <row r="59" spans="1:10" s="76" customFormat="1" x14ac:dyDescent="0.25">
      <c r="A59" s="71">
        <v>15</v>
      </c>
      <c r="B59" s="14" t="s">
        <v>376</v>
      </c>
      <c r="C59" s="15" t="s">
        <v>690</v>
      </c>
      <c r="D59" s="16" t="s">
        <v>7</v>
      </c>
      <c r="E59" s="72">
        <v>595</v>
      </c>
      <c r="F59" s="73">
        <f t="shared" si="7"/>
        <v>565.25</v>
      </c>
      <c r="G59" s="73">
        <f t="shared" si="8"/>
        <v>535.5</v>
      </c>
      <c r="H59" s="74"/>
      <c r="I59" s="75">
        <f t="shared" si="9"/>
        <v>0</v>
      </c>
      <c r="J59" s="87"/>
    </row>
    <row r="60" spans="1:10" s="76" customFormat="1" x14ac:dyDescent="0.25">
      <c r="A60" s="71">
        <v>16</v>
      </c>
      <c r="B60" s="14" t="s">
        <v>386</v>
      </c>
      <c r="C60" s="15" t="s">
        <v>695</v>
      </c>
      <c r="D60" s="16" t="s">
        <v>7</v>
      </c>
      <c r="E60" s="72">
        <v>620</v>
      </c>
      <c r="F60" s="73">
        <f t="shared" si="7"/>
        <v>589</v>
      </c>
      <c r="G60" s="73">
        <f t="shared" si="8"/>
        <v>558</v>
      </c>
      <c r="H60" s="74"/>
      <c r="I60" s="75">
        <f t="shared" si="9"/>
        <v>0</v>
      </c>
      <c r="J60" s="87"/>
    </row>
    <row r="61" spans="1:10" s="76" customFormat="1" x14ac:dyDescent="0.25">
      <c r="A61" s="71">
        <v>17</v>
      </c>
      <c r="B61" s="14" t="s">
        <v>401</v>
      </c>
      <c r="C61" s="15" t="s">
        <v>691</v>
      </c>
      <c r="D61" s="16" t="s">
        <v>7</v>
      </c>
      <c r="E61" s="72">
        <v>795</v>
      </c>
      <c r="F61" s="73">
        <f t="shared" si="7"/>
        <v>755.25</v>
      </c>
      <c r="G61" s="73">
        <f t="shared" si="8"/>
        <v>715.5</v>
      </c>
      <c r="H61" s="74"/>
      <c r="I61" s="75">
        <f t="shared" si="9"/>
        <v>0</v>
      </c>
      <c r="J61" s="87"/>
    </row>
    <row r="62" spans="1:10" s="76" customFormat="1" x14ac:dyDescent="0.25">
      <c r="A62" s="71">
        <v>18</v>
      </c>
      <c r="B62" s="14" t="s">
        <v>403</v>
      </c>
      <c r="C62" s="15" t="s">
        <v>692</v>
      </c>
      <c r="D62" s="16" t="s">
        <v>7</v>
      </c>
      <c r="E62" s="72">
        <v>640</v>
      </c>
      <c r="F62" s="73">
        <f t="shared" si="7"/>
        <v>608</v>
      </c>
      <c r="G62" s="73">
        <f t="shared" si="8"/>
        <v>576</v>
      </c>
      <c r="H62" s="74"/>
      <c r="I62" s="75">
        <f t="shared" si="9"/>
        <v>0</v>
      </c>
      <c r="J62" s="87"/>
    </row>
    <row r="63" spans="1:10" x14ac:dyDescent="0.25">
      <c r="A63" s="71">
        <v>19</v>
      </c>
      <c r="B63" s="70" t="s">
        <v>736</v>
      </c>
      <c r="C63" s="70" t="s">
        <v>735</v>
      </c>
      <c r="D63" s="5" t="s">
        <v>7</v>
      </c>
      <c r="E63" s="27">
        <v>625</v>
      </c>
      <c r="F63" s="20">
        <f t="shared" si="7"/>
        <v>593.75</v>
      </c>
      <c r="G63" s="20">
        <f t="shared" si="8"/>
        <v>562.5</v>
      </c>
      <c r="H63" s="55"/>
      <c r="I63" s="18">
        <f t="shared" si="9"/>
        <v>0</v>
      </c>
      <c r="J63" s="85"/>
    </row>
    <row r="64" spans="1:10" x14ac:dyDescent="0.25">
      <c r="A64" s="71">
        <v>20</v>
      </c>
      <c r="B64" s="70" t="s">
        <v>737</v>
      </c>
      <c r="C64" s="70" t="s">
        <v>738</v>
      </c>
      <c r="D64" s="5" t="s">
        <v>7</v>
      </c>
      <c r="E64" s="27">
        <v>625</v>
      </c>
      <c r="F64" s="20">
        <f t="shared" si="7"/>
        <v>593.75</v>
      </c>
      <c r="G64" s="20">
        <f t="shared" si="8"/>
        <v>562.5</v>
      </c>
      <c r="H64" s="55"/>
      <c r="I64" s="18">
        <f t="shared" si="9"/>
        <v>0</v>
      </c>
      <c r="J64" s="85"/>
    </row>
    <row r="65" spans="1:10" x14ac:dyDescent="0.25">
      <c r="A65" s="71">
        <v>21</v>
      </c>
      <c r="B65" s="70" t="s">
        <v>404</v>
      </c>
      <c r="C65" s="70" t="s">
        <v>739</v>
      </c>
      <c r="D65" s="5" t="s">
        <v>7</v>
      </c>
      <c r="E65" s="27">
        <v>625</v>
      </c>
      <c r="F65" s="20">
        <f t="shared" si="7"/>
        <v>593.75</v>
      </c>
      <c r="G65" s="20">
        <f t="shared" si="8"/>
        <v>562.5</v>
      </c>
      <c r="H65" s="55"/>
      <c r="I65" s="18">
        <f t="shared" si="9"/>
        <v>0</v>
      </c>
      <c r="J65" s="85"/>
    </row>
    <row r="66" spans="1:10" x14ac:dyDescent="0.25">
      <c r="A66" s="114" t="s">
        <v>741</v>
      </c>
      <c r="B66" s="115"/>
      <c r="C66" s="115"/>
      <c r="D66" s="115"/>
      <c r="E66" s="115"/>
      <c r="F66" s="115"/>
      <c r="G66" s="115"/>
      <c r="H66" s="115"/>
      <c r="I66" s="116"/>
    </row>
    <row r="67" spans="1:10" x14ac:dyDescent="0.25">
      <c r="A67" s="3">
        <v>1</v>
      </c>
      <c r="B67" s="9" t="s">
        <v>743</v>
      </c>
      <c r="C67" s="9" t="s">
        <v>742</v>
      </c>
      <c r="D67" s="5" t="s">
        <v>7</v>
      </c>
      <c r="E67" s="27">
        <v>1200</v>
      </c>
      <c r="F67" s="20">
        <f t="shared" ref="F67:F76" si="10">E67*0.95</f>
        <v>1140</v>
      </c>
      <c r="G67" s="20">
        <f t="shared" ref="G67:G76" si="11">E67*0.9</f>
        <v>1080</v>
      </c>
      <c r="H67" s="55"/>
      <c r="I67" s="18">
        <f t="shared" si="9"/>
        <v>0</v>
      </c>
    </row>
    <row r="68" spans="1:10" x14ac:dyDescent="0.25">
      <c r="A68" s="3">
        <v>2</v>
      </c>
      <c r="B68" s="9" t="s">
        <v>745</v>
      </c>
      <c r="C68" s="9" t="s">
        <v>744</v>
      </c>
      <c r="D68" s="5" t="s">
        <v>7</v>
      </c>
      <c r="E68" s="27">
        <v>1100</v>
      </c>
      <c r="F68" s="20">
        <f t="shared" si="10"/>
        <v>1045</v>
      </c>
      <c r="G68" s="20">
        <f t="shared" si="11"/>
        <v>990</v>
      </c>
      <c r="H68" s="55"/>
      <c r="I68" s="18">
        <f t="shared" si="9"/>
        <v>0</v>
      </c>
    </row>
    <row r="69" spans="1:10" x14ac:dyDescent="0.25">
      <c r="A69" s="3">
        <v>3</v>
      </c>
      <c r="B69" s="9" t="s">
        <v>747</v>
      </c>
      <c r="C69" s="9" t="s">
        <v>746</v>
      </c>
      <c r="D69" s="5" t="s">
        <v>7</v>
      </c>
      <c r="E69" s="27">
        <v>1620</v>
      </c>
      <c r="F69" s="20">
        <f t="shared" si="10"/>
        <v>1539</v>
      </c>
      <c r="G69" s="20">
        <f t="shared" si="11"/>
        <v>1458</v>
      </c>
      <c r="H69" s="55"/>
      <c r="I69" s="18">
        <f t="shared" si="9"/>
        <v>0</v>
      </c>
    </row>
    <row r="70" spans="1:10" x14ac:dyDescent="0.25">
      <c r="A70" s="3">
        <v>4</v>
      </c>
      <c r="B70" s="70" t="s">
        <v>749</v>
      </c>
      <c r="C70" s="70" t="s">
        <v>748</v>
      </c>
      <c r="D70" s="5" t="s">
        <v>7</v>
      </c>
      <c r="E70" s="27">
        <v>1230</v>
      </c>
      <c r="F70" s="20">
        <f t="shared" si="10"/>
        <v>1168.5</v>
      </c>
      <c r="G70" s="20">
        <f t="shared" si="11"/>
        <v>1107</v>
      </c>
      <c r="H70" s="55"/>
      <c r="I70" s="18">
        <f t="shared" si="9"/>
        <v>0</v>
      </c>
    </row>
    <row r="71" spans="1:10" x14ac:dyDescent="0.25">
      <c r="A71" s="3">
        <v>5</v>
      </c>
      <c r="B71" s="70" t="s">
        <v>751</v>
      </c>
      <c r="C71" s="70" t="s">
        <v>750</v>
      </c>
      <c r="D71" s="5" t="s">
        <v>7</v>
      </c>
      <c r="E71" s="27">
        <v>1390</v>
      </c>
      <c r="F71" s="20">
        <f t="shared" si="10"/>
        <v>1320.5</v>
      </c>
      <c r="G71" s="20">
        <f t="shared" si="11"/>
        <v>1251</v>
      </c>
      <c r="H71" s="55"/>
      <c r="I71" s="18">
        <f t="shared" si="9"/>
        <v>0</v>
      </c>
    </row>
    <row r="72" spans="1:10" x14ac:dyDescent="0.25">
      <c r="A72" s="3">
        <v>6</v>
      </c>
      <c r="B72" s="70" t="s">
        <v>753</v>
      </c>
      <c r="C72" s="9" t="s">
        <v>752</v>
      </c>
      <c r="D72" s="5" t="s">
        <v>7</v>
      </c>
      <c r="E72" s="27">
        <v>1300</v>
      </c>
      <c r="F72" s="20">
        <f t="shared" si="10"/>
        <v>1235</v>
      </c>
      <c r="G72" s="20">
        <f t="shared" si="11"/>
        <v>1170</v>
      </c>
      <c r="H72" s="55"/>
      <c r="I72" s="18">
        <f t="shared" si="9"/>
        <v>0</v>
      </c>
    </row>
    <row r="73" spans="1:10" x14ac:dyDescent="0.25">
      <c r="A73" s="3">
        <v>7</v>
      </c>
      <c r="B73" s="4" t="s">
        <v>755</v>
      </c>
      <c r="C73" s="9" t="s">
        <v>754</v>
      </c>
      <c r="D73" s="5" t="s">
        <v>7</v>
      </c>
      <c r="E73" s="27">
        <v>1335</v>
      </c>
      <c r="F73" s="20">
        <f t="shared" si="10"/>
        <v>1268.25</v>
      </c>
      <c r="G73" s="20">
        <f t="shared" si="11"/>
        <v>1201.5</v>
      </c>
      <c r="H73" s="55"/>
      <c r="I73" s="18">
        <f t="shared" si="9"/>
        <v>0</v>
      </c>
    </row>
    <row r="74" spans="1:10" x14ac:dyDescent="0.25">
      <c r="A74" s="3">
        <v>8</v>
      </c>
      <c r="B74" s="70" t="s">
        <v>756</v>
      </c>
      <c r="C74" s="9" t="s">
        <v>757</v>
      </c>
      <c r="D74" s="5" t="s">
        <v>7</v>
      </c>
      <c r="E74" s="27">
        <v>1290</v>
      </c>
      <c r="F74" s="20">
        <f t="shared" si="10"/>
        <v>1225.5</v>
      </c>
      <c r="G74" s="20">
        <f t="shared" si="11"/>
        <v>1161</v>
      </c>
      <c r="H74" s="55"/>
      <c r="I74" s="18">
        <f t="shared" si="9"/>
        <v>0</v>
      </c>
    </row>
    <row r="75" spans="1:10" x14ac:dyDescent="0.25">
      <c r="A75" s="3">
        <v>9</v>
      </c>
      <c r="B75" s="70" t="s">
        <v>759</v>
      </c>
      <c r="C75" s="70" t="s">
        <v>760</v>
      </c>
      <c r="D75" s="5" t="s">
        <v>7</v>
      </c>
      <c r="E75" s="27">
        <v>1945</v>
      </c>
      <c r="F75" s="20">
        <f t="shared" si="10"/>
        <v>1847.75</v>
      </c>
      <c r="G75" s="20">
        <f t="shared" si="11"/>
        <v>1750.5</v>
      </c>
      <c r="H75" s="55"/>
      <c r="I75" s="18">
        <f t="shared" si="9"/>
        <v>0</v>
      </c>
    </row>
    <row r="76" spans="1:10" x14ac:dyDescent="0.25">
      <c r="A76" s="3">
        <v>10</v>
      </c>
      <c r="B76" s="70" t="s">
        <v>762</v>
      </c>
      <c r="C76" s="70" t="s">
        <v>761</v>
      </c>
      <c r="D76" s="5" t="s">
        <v>7</v>
      </c>
      <c r="E76" s="27">
        <v>1975</v>
      </c>
      <c r="F76" s="20">
        <f t="shared" si="10"/>
        <v>1876.25</v>
      </c>
      <c r="G76" s="20">
        <f t="shared" si="11"/>
        <v>1777.5</v>
      </c>
      <c r="H76" s="55"/>
      <c r="I76" s="18">
        <f t="shared" si="9"/>
        <v>0</v>
      </c>
    </row>
    <row r="77" spans="1:10" x14ac:dyDescent="0.25">
      <c r="A77" s="114" t="s">
        <v>198</v>
      </c>
      <c r="B77" s="115"/>
      <c r="C77" s="115"/>
      <c r="D77" s="115"/>
      <c r="E77" s="115"/>
      <c r="F77" s="115"/>
      <c r="G77" s="115"/>
      <c r="H77" s="115"/>
      <c r="I77" s="116"/>
    </row>
    <row r="78" spans="1:10" x14ac:dyDescent="0.25">
      <c r="A78" s="3">
        <v>1</v>
      </c>
      <c r="B78" s="4" t="s">
        <v>350</v>
      </c>
      <c r="C78" s="9" t="s">
        <v>351</v>
      </c>
      <c r="D78" s="5" t="s">
        <v>7</v>
      </c>
      <c r="E78" s="27">
        <v>180</v>
      </c>
      <c r="F78" s="20">
        <f t="shared" ref="F78:F83" si="12">E78*0.95</f>
        <v>171</v>
      </c>
      <c r="G78" s="20">
        <f t="shared" ref="G78:G83" si="13">E78*0.9</f>
        <v>162</v>
      </c>
      <c r="H78" s="55"/>
      <c r="I78" s="18">
        <f t="shared" si="9"/>
        <v>0</v>
      </c>
    </row>
    <row r="79" spans="1:10" x14ac:dyDescent="0.25">
      <c r="A79" s="3">
        <v>2</v>
      </c>
      <c r="B79" s="4" t="s">
        <v>352</v>
      </c>
      <c r="C79" s="9" t="s">
        <v>353</v>
      </c>
      <c r="D79" s="5" t="s">
        <v>7</v>
      </c>
      <c r="E79" s="27">
        <v>610</v>
      </c>
      <c r="F79" s="20">
        <f t="shared" si="12"/>
        <v>579.5</v>
      </c>
      <c r="G79" s="20">
        <f t="shared" si="13"/>
        <v>549</v>
      </c>
      <c r="H79" s="55"/>
      <c r="I79" s="18">
        <f t="shared" si="9"/>
        <v>0</v>
      </c>
    </row>
    <row r="80" spans="1:10" x14ac:dyDescent="0.25">
      <c r="A80" s="3">
        <v>3</v>
      </c>
      <c r="B80" s="4" t="s">
        <v>372</v>
      </c>
      <c r="C80" s="9" t="s">
        <v>373</v>
      </c>
      <c r="D80" s="5" t="s">
        <v>7</v>
      </c>
      <c r="E80" s="27">
        <v>1510</v>
      </c>
      <c r="F80" s="20">
        <f t="shared" si="12"/>
        <v>1434.5</v>
      </c>
      <c r="G80" s="20">
        <f t="shared" si="13"/>
        <v>1359</v>
      </c>
      <c r="H80" s="55"/>
      <c r="I80" s="18">
        <f t="shared" si="9"/>
        <v>0</v>
      </c>
    </row>
    <row r="81" spans="1:10" x14ac:dyDescent="0.25">
      <c r="A81" s="3">
        <v>4</v>
      </c>
      <c r="B81" s="4" t="s">
        <v>374</v>
      </c>
      <c r="C81" s="9" t="s">
        <v>375</v>
      </c>
      <c r="D81" s="5" t="s">
        <v>7</v>
      </c>
      <c r="E81" s="27">
        <v>1320</v>
      </c>
      <c r="F81" s="20">
        <f t="shared" si="12"/>
        <v>1254</v>
      </c>
      <c r="G81" s="20">
        <f t="shared" si="13"/>
        <v>1188</v>
      </c>
      <c r="H81" s="55"/>
      <c r="I81" s="18">
        <f t="shared" si="9"/>
        <v>0</v>
      </c>
    </row>
    <row r="82" spans="1:10" s="76" customFormat="1" x14ac:dyDescent="0.25">
      <c r="A82" s="71">
        <v>5</v>
      </c>
      <c r="B82" s="14" t="s">
        <v>389</v>
      </c>
      <c r="C82" s="15" t="s">
        <v>390</v>
      </c>
      <c r="D82" s="16" t="s">
        <v>7</v>
      </c>
      <c r="E82" s="72">
        <v>750</v>
      </c>
      <c r="F82" s="73">
        <f t="shared" si="12"/>
        <v>712.5</v>
      </c>
      <c r="G82" s="73">
        <f t="shared" si="13"/>
        <v>675</v>
      </c>
      <c r="H82" s="74"/>
      <c r="I82" s="75">
        <f t="shared" si="9"/>
        <v>0</v>
      </c>
      <c r="J82" s="87"/>
    </row>
    <row r="83" spans="1:10" x14ac:dyDescent="0.25">
      <c r="A83" s="3">
        <v>6</v>
      </c>
      <c r="B83" s="4" t="s">
        <v>340</v>
      </c>
      <c r="C83" s="9" t="s">
        <v>341</v>
      </c>
      <c r="D83" s="5" t="s">
        <v>7</v>
      </c>
      <c r="E83" s="27">
        <v>465</v>
      </c>
      <c r="F83" s="20">
        <f t="shared" si="12"/>
        <v>441.75</v>
      </c>
      <c r="G83" s="20">
        <f t="shared" si="13"/>
        <v>418.5</v>
      </c>
      <c r="H83" s="55"/>
      <c r="I83" s="18">
        <f t="shared" si="9"/>
        <v>0</v>
      </c>
    </row>
  </sheetData>
  <mergeCells count="21">
    <mergeCell ref="A5:B5"/>
    <mergeCell ref="H6:H7"/>
    <mergeCell ref="I6:I7"/>
    <mergeCell ref="A8:I8"/>
    <mergeCell ref="A9:I9"/>
    <mergeCell ref="A6:A7"/>
    <mergeCell ref="B6:B7"/>
    <mergeCell ref="C6:C7"/>
    <mergeCell ref="D6:D7"/>
    <mergeCell ref="E6:G6"/>
    <mergeCell ref="A77:I77"/>
    <mergeCell ref="A15:I15"/>
    <mergeCell ref="A39:I39"/>
    <mergeCell ref="A44:I44"/>
    <mergeCell ref="A66:I66"/>
    <mergeCell ref="A1:B1"/>
    <mergeCell ref="H1:I1"/>
    <mergeCell ref="A2:B2"/>
    <mergeCell ref="H2:I2"/>
    <mergeCell ref="A4:I4"/>
    <mergeCell ref="H3:I3"/>
  </mergeCells>
  <printOptions horizontalCentered="1"/>
  <pageMargins left="0.39370078740157483" right="0.39370078740157483" top="0.59055118110236227" bottom="0.59055118110236227" header="0" footer="0"/>
  <pageSetup paperSize="9" scale="76" fitToHeight="0" orientation="portrait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I90"/>
  <sheetViews>
    <sheetView showGridLines="0" zoomScaleNormal="100" workbookViewId="0">
      <selection activeCell="H73" sqref="H73:H90"/>
    </sheetView>
  </sheetViews>
  <sheetFormatPr defaultColWidth="21" defaultRowHeight="15" x14ac:dyDescent="0.25"/>
  <cols>
    <col min="1" max="1" width="3.28515625" customWidth="1"/>
    <col min="2" max="2" width="10.7109375" customWidth="1"/>
    <col min="3" max="3" width="51.28515625" style="11" customWidth="1"/>
    <col min="4" max="4" width="5" customWidth="1"/>
    <col min="5" max="7" width="11.7109375" customWidth="1"/>
    <col min="8" max="8" width="7.42578125" bestFit="1" customWidth="1"/>
    <col min="9" max="9" width="11.7109375" customWidth="1"/>
    <col min="10" max="10" width="21" customWidth="1"/>
  </cols>
  <sheetData>
    <row r="1" spans="1:9" ht="18" customHeight="1" x14ac:dyDescent="0.25">
      <c r="A1" s="130"/>
      <c r="B1" s="130"/>
      <c r="C1" s="25"/>
      <c r="D1" s="24"/>
      <c r="E1" s="24"/>
      <c r="F1" s="24"/>
      <c r="G1" s="24"/>
      <c r="H1" s="118">
        <f>SUM(H9:H185)</f>
        <v>0</v>
      </c>
      <c r="I1" s="118"/>
    </row>
    <row r="2" spans="1:9" ht="18" customHeight="1" thickBot="1" x14ac:dyDescent="0.3">
      <c r="A2" s="93"/>
      <c r="B2" s="93"/>
      <c r="C2" s="26"/>
      <c r="D2" s="24"/>
      <c r="E2" s="24"/>
      <c r="F2" s="24"/>
      <c r="G2" s="24"/>
      <c r="H2" s="129">
        <f>SUM(I9:I185)</f>
        <v>0</v>
      </c>
      <c r="I2" s="129"/>
    </row>
    <row r="3" spans="1:9" ht="18" customHeight="1" thickBot="1" x14ac:dyDescent="0.3">
      <c r="B3" s="23"/>
      <c r="C3" s="21"/>
      <c r="H3" s="117" t="s">
        <v>675</v>
      </c>
      <c r="I3" s="117"/>
    </row>
    <row r="4" spans="1:9" ht="34.5" thickBot="1" x14ac:dyDescent="0.55000000000000004">
      <c r="A4" s="90" t="s">
        <v>0</v>
      </c>
      <c r="B4" s="91"/>
      <c r="C4" s="91"/>
      <c r="D4" s="91"/>
      <c r="E4" s="91"/>
      <c r="F4" s="91"/>
      <c r="G4" s="91"/>
      <c r="H4" s="91"/>
      <c r="I4" s="92"/>
    </row>
    <row r="5" spans="1:9" x14ac:dyDescent="0.25">
      <c r="A5" s="7"/>
      <c r="B5" s="7"/>
      <c r="C5" s="10"/>
      <c r="D5" s="7"/>
      <c r="E5" s="7"/>
      <c r="F5" s="7"/>
      <c r="G5" s="7"/>
    </row>
    <row r="6" spans="1:9" ht="15" customHeight="1" x14ac:dyDescent="0.25">
      <c r="A6" s="135" t="s">
        <v>1</v>
      </c>
      <c r="B6" s="135" t="s">
        <v>2</v>
      </c>
      <c r="C6" s="135" t="s">
        <v>3</v>
      </c>
      <c r="D6" s="127" t="s">
        <v>4</v>
      </c>
      <c r="E6" s="124" t="s">
        <v>5</v>
      </c>
      <c r="F6" s="125"/>
      <c r="G6" s="126"/>
      <c r="H6" s="127" t="s">
        <v>637</v>
      </c>
      <c r="I6" s="127" t="s">
        <v>647</v>
      </c>
    </row>
    <row r="7" spans="1:9" ht="25.5" x14ac:dyDescent="0.25">
      <c r="A7" s="136"/>
      <c r="B7" s="136"/>
      <c r="C7" s="136"/>
      <c r="D7" s="128"/>
      <c r="E7" s="19" t="s">
        <v>6</v>
      </c>
      <c r="F7" s="19" t="s">
        <v>635</v>
      </c>
      <c r="G7" s="19" t="s">
        <v>636</v>
      </c>
      <c r="H7" s="128"/>
      <c r="I7" s="128"/>
    </row>
    <row r="8" spans="1:9" x14ac:dyDescent="0.25">
      <c r="A8" s="119" t="s">
        <v>650</v>
      </c>
      <c r="B8" s="120"/>
      <c r="C8" s="120"/>
      <c r="D8" s="120"/>
      <c r="E8" s="120"/>
      <c r="F8" s="120"/>
      <c r="G8" s="120"/>
      <c r="H8" s="120"/>
      <c r="I8" s="121"/>
    </row>
    <row r="9" spans="1:9" ht="15" customHeight="1" x14ac:dyDescent="0.25">
      <c r="A9" s="114" t="s">
        <v>28</v>
      </c>
      <c r="B9" s="115"/>
      <c r="C9" s="115"/>
      <c r="D9" s="115"/>
      <c r="E9" s="115"/>
      <c r="F9" s="115"/>
      <c r="G9" s="115"/>
      <c r="H9" s="115"/>
      <c r="I9" s="116"/>
    </row>
    <row r="10" spans="1:9" ht="15" customHeight="1" x14ac:dyDescent="0.25">
      <c r="A10" s="6">
        <v>1</v>
      </c>
      <c r="B10" s="4" t="s">
        <v>43</v>
      </c>
      <c r="C10" s="9" t="s">
        <v>44</v>
      </c>
      <c r="D10" s="5" t="s">
        <v>7</v>
      </c>
      <c r="E10" s="27">
        <v>620</v>
      </c>
      <c r="F10" s="20">
        <f>E10*0.95</f>
        <v>589</v>
      </c>
      <c r="G10" s="20">
        <f>E10*0.9</f>
        <v>558</v>
      </c>
      <c r="H10" s="55"/>
      <c r="I10" s="18">
        <f>H10*E10</f>
        <v>0</v>
      </c>
    </row>
    <row r="11" spans="1:9" ht="15" customHeight="1" x14ac:dyDescent="0.25">
      <c r="A11" s="6">
        <v>2</v>
      </c>
      <c r="B11" s="4" t="s">
        <v>53</v>
      </c>
      <c r="C11" s="9" t="s">
        <v>54</v>
      </c>
      <c r="D11" s="5" t="s">
        <v>7</v>
      </c>
      <c r="E11" s="27">
        <v>620</v>
      </c>
      <c r="F11" s="20">
        <f t="shared" ref="F11:F73" si="0">E11*0.95</f>
        <v>589</v>
      </c>
      <c r="G11" s="20">
        <f t="shared" ref="G11:G34" si="1">E11*0.9</f>
        <v>558</v>
      </c>
      <c r="H11" s="55"/>
      <c r="I11" s="18">
        <f t="shared" ref="I11:I34" si="2">H11*E11</f>
        <v>0</v>
      </c>
    </row>
    <row r="12" spans="1:9" ht="15" customHeight="1" x14ac:dyDescent="0.25">
      <c r="A12" s="6">
        <v>3</v>
      </c>
      <c r="B12" s="4" t="s">
        <v>66</v>
      </c>
      <c r="C12" s="9" t="s">
        <v>710</v>
      </c>
      <c r="D12" s="5" t="s">
        <v>7</v>
      </c>
      <c r="E12" s="27"/>
      <c r="F12" s="20">
        <f t="shared" si="0"/>
        <v>0</v>
      </c>
      <c r="G12" s="20">
        <f t="shared" si="1"/>
        <v>0</v>
      </c>
      <c r="H12" s="55"/>
      <c r="I12" s="18">
        <f t="shared" si="2"/>
        <v>0</v>
      </c>
    </row>
    <row r="13" spans="1:9" ht="15" customHeight="1" x14ac:dyDescent="0.25">
      <c r="A13" s="6">
        <v>4</v>
      </c>
      <c r="B13" s="4" t="s">
        <v>67</v>
      </c>
      <c r="C13" s="9" t="s">
        <v>711</v>
      </c>
      <c r="D13" s="5" t="s">
        <v>7</v>
      </c>
      <c r="E13" s="27"/>
      <c r="F13" s="20">
        <f t="shared" si="0"/>
        <v>0</v>
      </c>
      <c r="G13" s="20">
        <f t="shared" si="1"/>
        <v>0</v>
      </c>
      <c r="H13" s="55"/>
      <c r="I13" s="18">
        <f t="shared" si="2"/>
        <v>0</v>
      </c>
    </row>
    <row r="14" spans="1:9" ht="15" customHeight="1" x14ac:dyDescent="0.25">
      <c r="A14" s="6">
        <v>5</v>
      </c>
      <c r="B14" s="4" t="s">
        <v>71</v>
      </c>
      <c r="C14" s="9" t="s">
        <v>72</v>
      </c>
      <c r="D14" s="5" t="s">
        <v>7</v>
      </c>
      <c r="E14" s="27"/>
      <c r="F14" s="20">
        <f t="shared" si="0"/>
        <v>0</v>
      </c>
      <c r="G14" s="20">
        <f t="shared" si="1"/>
        <v>0</v>
      </c>
      <c r="H14" s="55"/>
      <c r="I14" s="18">
        <f t="shared" si="2"/>
        <v>0</v>
      </c>
    </row>
    <row r="15" spans="1:9" ht="15" customHeight="1" x14ac:dyDescent="0.25">
      <c r="A15" s="6">
        <v>6</v>
      </c>
      <c r="B15" s="4" t="s">
        <v>75</v>
      </c>
      <c r="C15" s="9" t="s">
        <v>76</v>
      </c>
      <c r="D15" s="5" t="s">
        <v>7</v>
      </c>
      <c r="E15" s="27"/>
      <c r="F15" s="20">
        <f t="shared" si="0"/>
        <v>0</v>
      </c>
      <c r="G15" s="20">
        <f t="shared" si="1"/>
        <v>0</v>
      </c>
      <c r="H15" s="55"/>
      <c r="I15" s="18">
        <f t="shared" si="2"/>
        <v>0</v>
      </c>
    </row>
    <row r="16" spans="1:9" ht="15" customHeight="1" x14ac:dyDescent="0.25">
      <c r="A16" s="6">
        <v>7</v>
      </c>
      <c r="B16" s="4" t="s">
        <v>77</v>
      </c>
      <c r="C16" s="9" t="s">
        <v>78</v>
      </c>
      <c r="D16" s="5" t="s">
        <v>7</v>
      </c>
      <c r="E16" s="27"/>
      <c r="F16" s="20">
        <f t="shared" si="0"/>
        <v>0</v>
      </c>
      <c r="G16" s="20">
        <f t="shared" si="1"/>
        <v>0</v>
      </c>
      <c r="H16" s="55"/>
      <c r="I16" s="18">
        <f t="shared" si="2"/>
        <v>0</v>
      </c>
    </row>
    <row r="17" spans="1:9" ht="15" customHeight="1" x14ac:dyDescent="0.25">
      <c r="A17" s="6">
        <v>8</v>
      </c>
      <c r="B17" s="4" t="s">
        <v>79</v>
      </c>
      <c r="C17" s="9" t="s">
        <v>80</v>
      </c>
      <c r="D17" s="5" t="s">
        <v>7</v>
      </c>
      <c r="E17" s="27"/>
      <c r="F17" s="20">
        <f t="shared" si="0"/>
        <v>0</v>
      </c>
      <c r="G17" s="20">
        <f t="shared" si="1"/>
        <v>0</v>
      </c>
      <c r="H17" s="55"/>
      <c r="I17" s="18">
        <f t="shared" si="2"/>
        <v>0</v>
      </c>
    </row>
    <row r="18" spans="1:9" ht="15" customHeight="1" x14ac:dyDescent="0.25">
      <c r="A18" s="6">
        <v>9</v>
      </c>
      <c r="B18" s="4" t="s">
        <v>81</v>
      </c>
      <c r="C18" s="9" t="s">
        <v>82</v>
      </c>
      <c r="D18" s="5" t="s">
        <v>7</v>
      </c>
      <c r="E18" s="27"/>
      <c r="F18" s="20">
        <f t="shared" si="0"/>
        <v>0</v>
      </c>
      <c r="G18" s="20">
        <f t="shared" si="1"/>
        <v>0</v>
      </c>
      <c r="H18" s="55"/>
      <c r="I18" s="18">
        <f t="shared" si="2"/>
        <v>0</v>
      </c>
    </row>
    <row r="19" spans="1:9" ht="15" customHeight="1" x14ac:dyDescent="0.25">
      <c r="A19" s="6">
        <v>10</v>
      </c>
      <c r="B19" s="4" t="s">
        <v>83</v>
      </c>
      <c r="C19" s="9" t="s">
        <v>84</v>
      </c>
      <c r="D19" s="5" t="s">
        <v>7</v>
      </c>
      <c r="E19" s="27"/>
      <c r="F19" s="20">
        <f t="shared" si="0"/>
        <v>0</v>
      </c>
      <c r="G19" s="20">
        <f t="shared" si="1"/>
        <v>0</v>
      </c>
      <c r="H19" s="55"/>
      <c r="I19" s="18">
        <f t="shared" si="2"/>
        <v>0</v>
      </c>
    </row>
    <row r="20" spans="1:9" ht="15" customHeight="1" x14ac:dyDescent="0.25">
      <c r="A20" s="6">
        <v>11</v>
      </c>
      <c r="B20" s="4" t="s">
        <v>85</v>
      </c>
      <c r="C20" s="9" t="s">
        <v>86</v>
      </c>
      <c r="D20" s="5" t="s">
        <v>7</v>
      </c>
      <c r="E20" s="27"/>
      <c r="F20" s="20">
        <f t="shared" si="0"/>
        <v>0</v>
      </c>
      <c r="G20" s="20">
        <f t="shared" si="1"/>
        <v>0</v>
      </c>
      <c r="H20" s="55"/>
      <c r="I20" s="18">
        <f t="shared" si="2"/>
        <v>0</v>
      </c>
    </row>
    <row r="21" spans="1:9" ht="15" customHeight="1" x14ac:dyDescent="0.25">
      <c r="A21" s="6">
        <v>12</v>
      </c>
      <c r="B21" s="4" t="s">
        <v>87</v>
      </c>
      <c r="C21" s="9" t="s">
        <v>88</v>
      </c>
      <c r="D21" s="5" t="s">
        <v>7</v>
      </c>
      <c r="E21" s="27"/>
      <c r="F21" s="20">
        <f t="shared" si="0"/>
        <v>0</v>
      </c>
      <c r="G21" s="20">
        <f t="shared" si="1"/>
        <v>0</v>
      </c>
      <c r="H21" s="55"/>
      <c r="I21" s="18">
        <f t="shared" si="2"/>
        <v>0</v>
      </c>
    </row>
    <row r="22" spans="1:9" ht="15" customHeight="1" x14ac:dyDescent="0.25">
      <c r="A22" s="6">
        <v>13</v>
      </c>
      <c r="B22" s="4" t="s">
        <v>89</v>
      </c>
      <c r="C22" s="9" t="s">
        <v>90</v>
      </c>
      <c r="D22" s="5" t="s">
        <v>7</v>
      </c>
      <c r="E22" s="27"/>
      <c r="F22" s="20">
        <f t="shared" si="0"/>
        <v>0</v>
      </c>
      <c r="G22" s="20">
        <f t="shared" si="1"/>
        <v>0</v>
      </c>
      <c r="H22" s="55"/>
      <c r="I22" s="18">
        <f t="shared" si="2"/>
        <v>0</v>
      </c>
    </row>
    <row r="23" spans="1:9" ht="15" customHeight="1" x14ac:dyDescent="0.25">
      <c r="A23" s="6">
        <v>14</v>
      </c>
      <c r="B23" s="4" t="s">
        <v>91</v>
      </c>
      <c r="C23" s="9" t="s">
        <v>92</v>
      </c>
      <c r="D23" s="5" t="s">
        <v>7</v>
      </c>
      <c r="E23" s="27"/>
      <c r="F23" s="20">
        <f t="shared" si="0"/>
        <v>0</v>
      </c>
      <c r="G23" s="20">
        <f t="shared" si="1"/>
        <v>0</v>
      </c>
      <c r="H23" s="55"/>
      <c r="I23" s="18">
        <f t="shared" si="2"/>
        <v>0</v>
      </c>
    </row>
    <row r="24" spans="1:9" ht="15" customHeight="1" x14ac:dyDescent="0.25">
      <c r="A24" s="6">
        <v>15</v>
      </c>
      <c r="B24" s="4" t="s">
        <v>93</v>
      </c>
      <c r="C24" s="9" t="s">
        <v>94</v>
      </c>
      <c r="D24" s="5" t="s">
        <v>7</v>
      </c>
      <c r="E24" s="27"/>
      <c r="F24" s="20">
        <f t="shared" si="0"/>
        <v>0</v>
      </c>
      <c r="G24" s="20">
        <f t="shared" si="1"/>
        <v>0</v>
      </c>
      <c r="H24" s="55"/>
      <c r="I24" s="18">
        <f t="shared" si="2"/>
        <v>0</v>
      </c>
    </row>
    <row r="25" spans="1:9" ht="15" customHeight="1" x14ac:dyDescent="0.25">
      <c r="A25" s="6">
        <v>16</v>
      </c>
      <c r="B25" s="4" t="s">
        <v>95</v>
      </c>
      <c r="C25" s="9" t="s">
        <v>96</v>
      </c>
      <c r="D25" s="5" t="s">
        <v>7</v>
      </c>
      <c r="E25" s="27"/>
      <c r="F25" s="20">
        <f t="shared" si="0"/>
        <v>0</v>
      </c>
      <c r="G25" s="20">
        <f t="shared" si="1"/>
        <v>0</v>
      </c>
      <c r="H25" s="55"/>
      <c r="I25" s="18">
        <f t="shared" si="2"/>
        <v>0</v>
      </c>
    </row>
    <row r="26" spans="1:9" ht="15" customHeight="1" x14ac:dyDescent="0.25">
      <c r="A26" s="6">
        <v>17</v>
      </c>
      <c r="B26" s="12" t="s">
        <v>10</v>
      </c>
      <c r="C26" s="9" t="s">
        <v>11</v>
      </c>
      <c r="D26" s="5" t="s">
        <v>7</v>
      </c>
      <c r="E26" s="27"/>
      <c r="F26" s="20">
        <f t="shared" si="0"/>
        <v>0</v>
      </c>
      <c r="G26" s="20">
        <f t="shared" si="1"/>
        <v>0</v>
      </c>
      <c r="H26" s="55"/>
      <c r="I26" s="18">
        <f t="shared" si="2"/>
        <v>0</v>
      </c>
    </row>
    <row r="27" spans="1:9" ht="15" customHeight="1" x14ac:dyDescent="0.25">
      <c r="A27" s="6">
        <v>18</v>
      </c>
      <c r="B27" s="12" t="s">
        <v>16</v>
      </c>
      <c r="C27" s="9" t="s">
        <v>17</v>
      </c>
      <c r="D27" s="5" t="s">
        <v>7</v>
      </c>
      <c r="E27" s="27"/>
      <c r="F27" s="20">
        <f t="shared" si="0"/>
        <v>0</v>
      </c>
      <c r="G27" s="20">
        <f t="shared" si="1"/>
        <v>0</v>
      </c>
      <c r="H27" s="55"/>
      <c r="I27" s="18">
        <f t="shared" si="2"/>
        <v>0</v>
      </c>
    </row>
    <row r="28" spans="1:9" s="67" customFormat="1" ht="15" customHeight="1" x14ac:dyDescent="0.25">
      <c r="A28" s="69">
        <v>19</v>
      </c>
      <c r="B28" s="68" t="s">
        <v>18</v>
      </c>
      <c r="C28" s="61" t="s">
        <v>19</v>
      </c>
      <c r="D28" s="62" t="s">
        <v>7</v>
      </c>
      <c r="E28" s="63"/>
      <c r="F28" s="64">
        <f t="shared" si="0"/>
        <v>0</v>
      </c>
      <c r="G28" s="64">
        <f t="shared" si="1"/>
        <v>0</v>
      </c>
      <c r="H28" s="65"/>
      <c r="I28" s="66">
        <f t="shared" si="2"/>
        <v>0</v>
      </c>
    </row>
    <row r="29" spans="1:9" s="67" customFormat="1" ht="15" customHeight="1" x14ac:dyDescent="0.25">
      <c r="A29" s="69">
        <v>20</v>
      </c>
      <c r="B29" s="68" t="s">
        <v>20</v>
      </c>
      <c r="C29" s="61" t="s">
        <v>21</v>
      </c>
      <c r="D29" s="62" t="s">
        <v>7</v>
      </c>
      <c r="E29" s="63"/>
      <c r="F29" s="64">
        <f t="shared" si="0"/>
        <v>0</v>
      </c>
      <c r="G29" s="64">
        <f t="shared" si="1"/>
        <v>0</v>
      </c>
      <c r="H29" s="65"/>
      <c r="I29" s="66">
        <f t="shared" si="2"/>
        <v>0</v>
      </c>
    </row>
    <row r="30" spans="1:9" ht="15" customHeight="1" x14ac:dyDescent="0.25">
      <c r="A30" s="6">
        <v>21</v>
      </c>
      <c r="B30" s="12" t="s">
        <v>26</v>
      </c>
      <c r="C30" s="9" t="s">
        <v>699</v>
      </c>
      <c r="D30" s="5" t="s">
        <v>7</v>
      </c>
      <c r="E30" s="27">
        <v>480</v>
      </c>
      <c r="F30" s="20">
        <f t="shared" si="0"/>
        <v>456</v>
      </c>
      <c r="G30" s="20">
        <f t="shared" si="1"/>
        <v>432</v>
      </c>
      <c r="H30" s="55"/>
      <c r="I30" s="18">
        <f t="shared" si="2"/>
        <v>0</v>
      </c>
    </row>
    <row r="31" spans="1:9" ht="15" customHeight="1" x14ac:dyDescent="0.25">
      <c r="A31" s="6">
        <v>22</v>
      </c>
      <c r="B31" s="12" t="s">
        <v>696</v>
      </c>
      <c r="C31" s="9" t="s">
        <v>701</v>
      </c>
      <c r="D31" s="5" t="s">
        <v>7</v>
      </c>
      <c r="E31" s="27">
        <v>635</v>
      </c>
      <c r="F31" s="20">
        <f t="shared" si="0"/>
        <v>603.25</v>
      </c>
      <c r="G31" s="20">
        <f t="shared" si="1"/>
        <v>571.5</v>
      </c>
      <c r="H31" s="55"/>
      <c r="I31" s="18">
        <f t="shared" si="2"/>
        <v>0</v>
      </c>
    </row>
    <row r="32" spans="1:9" s="76" customFormat="1" ht="15" customHeight="1" x14ac:dyDescent="0.25">
      <c r="A32" s="83">
        <v>23</v>
      </c>
      <c r="B32" s="84" t="s">
        <v>697</v>
      </c>
      <c r="C32" s="15" t="s">
        <v>704</v>
      </c>
      <c r="D32" s="16" t="s">
        <v>7</v>
      </c>
      <c r="E32" s="72">
        <v>590</v>
      </c>
      <c r="F32" s="73">
        <f t="shared" si="0"/>
        <v>560.5</v>
      </c>
      <c r="G32" s="73">
        <f t="shared" si="1"/>
        <v>531</v>
      </c>
      <c r="H32" s="74"/>
      <c r="I32" s="75">
        <f t="shared" si="2"/>
        <v>0</v>
      </c>
    </row>
    <row r="33" spans="1:9" s="76" customFormat="1" ht="15" customHeight="1" x14ac:dyDescent="0.25">
      <c r="A33" s="83">
        <v>24</v>
      </c>
      <c r="B33" s="84" t="s">
        <v>698</v>
      </c>
      <c r="C33" s="15" t="s">
        <v>702</v>
      </c>
      <c r="D33" s="16" t="s">
        <v>7</v>
      </c>
      <c r="E33" s="72">
        <v>590</v>
      </c>
      <c r="F33" s="73">
        <f t="shared" si="0"/>
        <v>560.5</v>
      </c>
      <c r="G33" s="73">
        <f t="shared" si="1"/>
        <v>531</v>
      </c>
      <c r="H33" s="74"/>
      <c r="I33" s="75">
        <f t="shared" si="2"/>
        <v>0</v>
      </c>
    </row>
    <row r="34" spans="1:9" s="76" customFormat="1" ht="15" customHeight="1" x14ac:dyDescent="0.25">
      <c r="A34" s="83">
        <v>25</v>
      </c>
      <c r="B34" s="84" t="s">
        <v>700</v>
      </c>
      <c r="C34" s="15" t="s">
        <v>703</v>
      </c>
      <c r="D34" s="16" t="s">
        <v>7</v>
      </c>
      <c r="E34" s="72">
        <v>590</v>
      </c>
      <c r="F34" s="73">
        <f t="shared" si="0"/>
        <v>560.5</v>
      </c>
      <c r="G34" s="73">
        <f t="shared" si="1"/>
        <v>531</v>
      </c>
      <c r="H34" s="74"/>
      <c r="I34" s="75">
        <f t="shared" si="2"/>
        <v>0</v>
      </c>
    </row>
    <row r="35" spans="1:9" ht="15" customHeight="1" x14ac:dyDescent="0.25">
      <c r="A35" s="132"/>
      <c r="B35" s="133"/>
      <c r="C35" s="133"/>
      <c r="D35" s="133"/>
      <c r="E35" s="133"/>
      <c r="F35" s="133"/>
      <c r="G35" s="133"/>
      <c r="H35" s="133"/>
      <c r="I35" s="134"/>
    </row>
    <row r="36" spans="1:9" ht="15" customHeight="1" x14ac:dyDescent="0.25">
      <c r="A36" s="3">
        <v>1</v>
      </c>
      <c r="B36" s="4" t="s">
        <v>29</v>
      </c>
      <c r="C36" s="9" t="s">
        <v>30</v>
      </c>
      <c r="D36" s="5" t="s">
        <v>7</v>
      </c>
      <c r="E36" s="27">
        <v>395</v>
      </c>
      <c r="F36" s="20">
        <f t="shared" si="0"/>
        <v>375.25</v>
      </c>
      <c r="G36" s="20">
        <f t="shared" ref="G36:G66" si="3">E36*0.9</f>
        <v>355.5</v>
      </c>
      <c r="H36" s="55"/>
      <c r="I36" s="18">
        <f>H36*E36</f>
        <v>0</v>
      </c>
    </row>
    <row r="37" spans="1:9" s="76" customFormat="1" ht="15" customHeight="1" x14ac:dyDescent="0.25">
      <c r="A37" s="71">
        <v>2</v>
      </c>
      <c r="B37" s="14" t="s">
        <v>31</v>
      </c>
      <c r="C37" s="15" t="s">
        <v>32</v>
      </c>
      <c r="D37" s="16" t="s">
        <v>7</v>
      </c>
      <c r="E37" s="72">
        <v>950</v>
      </c>
      <c r="F37" s="73">
        <f t="shared" si="0"/>
        <v>902.5</v>
      </c>
      <c r="G37" s="73">
        <f t="shared" si="3"/>
        <v>855</v>
      </c>
      <c r="H37" s="74"/>
      <c r="I37" s="75">
        <f t="shared" ref="I37:I66" si="4">H37*E37</f>
        <v>0</v>
      </c>
    </row>
    <row r="38" spans="1:9" ht="15" customHeight="1" x14ac:dyDescent="0.25">
      <c r="A38" s="3">
        <v>3</v>
      </c>
      <c r="B38" s="4" t="s">
        <v>35</v>
      </c>
      <c r="C38" s="9" t="s">
        <v>36</v>
      </c>
      <c r="D38" s="5" t="s">
        <v>7</v>
      </c>
      <c r="E38" s="27">
        <v>510</v>
      </c>
      <c r="F38" s="20">
        <f t="shared" si="0"/>
        <v>484.5</v>
      </c>
      <c r="G38" s="20">
        <f t="shared" si="3"/>
        <v>459</v>
      </c>
      <c r="H38" s="55"/>
      <c r="I38" s="18">
        <f t="shared" si="4"/>
        <v>0</v>
      </c>
    </row>
    <row r="39" spans="1:9" ht="15" customHeight="1" x14ac:dyDescent="0.25">
      <c r="A39" s="3">
        <v>4</v>
      </c>
      <c r="B39" s="4" t="s">
        <v>37</v>
      </c>
      <c r="C39" s="9" t="s">
        <v>38</v>
      </c>
      <c r="D39" s="5" t="s">
        <v>7</v>
      </c>
      <c r="E39" s="27">
        <v>410</v>
      </c>
      <c r="F39" s="20">
        <f t="shared" si="0"/>
        <v>389.5</v>
      </c>
      <c r="G39" s="20">
        <f t="shared" si="3"/>
        <v>369</v>
      </c>
      <c r="H39" s="55"/>
      <c r="I39" s="18">
        <f t="shared" si="4"/>
        <v>0</v>
      </c>
    </row>
    <row r="40" spans="1:9" ht="15" customHeight="1" x14ac:dyDescent="0.25">
      <c r="A40" s="3">
        <v>5</v>
      </c>
      <c r="B40" s="4" t="s">
        <v>39</v>
      </c>
      <c r="C40" s="9" t="s">
        <v>40</v>
      </c>
      <c r="D40" s="5" t="s">
        <v>7</v>
      </c>
      <c r="E40" s="27">
        <v>430</v>
      </c>
      <c r="F40" s="20">
        <f t="shared" si="0"/>
        <v>408.5</v>
      </c>
      <c r="G40" s="20">
        <f t="shared" si="3"/>
        <v>387</v>
      </c>
      <c r="H40" s="55"/>
      <c r="I40" s="18">
        <f t="shared" si="4"/>
        <v>0</v>
      </c>
    </row>
    <row r="41" spans="1:9" ht="15" customHeight="1" x14ac:dyDescent="0.25">
      <c r="A41" s="3">
        <v>6</v>
      </c>
      <c r="B41" s="4" t="s">
        <v>41</v>
      </c>
      <c r="C41" s="9" t="s">
        <v>42</v>
      </c>
      <c r="D41" s="5" t="s">
        <v>7</v>
      </c>
      <c r="E41" s="27">
        <v>390</v>
      </c>
      <c r="F41" s="20">
        <f t="shared" si="0"/>
        <v>370.5</v>
      </c>
      <c r="G41" s="20">
        <f t="shared" si="3"/>
        <v>351</v>
      </c>
      <c r="H41" s="55"/>
      <c r="I41" s="18">
        <f t="shared" si="4"/>
        <v>0</v>
      </c>
    </row>
    <row r="42" spans="1:9" ht="15" customHeight="1" x14ac:dyDescent="0.25">
      <c r="A42" s="137">
        <v>7</v>
      </c>
      <c r="B42" s="4" t="s">
        <v>644</v>
      </c>
      <c r="C42" s="9" t="s">
        <v>673</v>
      </c>
      <c r="D42" s="5" t="s">
        <v>7</v>
      </c>
      <c r="E42" s="27"/>
      <c r="F42" s="20">
        <f t="shared" si="0"/>
        <v>0</v>
      </c>
      <c r="G42" s="20">
        <f t="shared" si="3"/>
        <v>0</v>
      </c>
      <c r="H42" s="55"/>
      <c r="I42" s="18">
        <f t="shared" si="4"/>
        <v>0</v>
      </c>
    </row>
    <row r="43" spans="1:9" ht="15" customHeight="1" x14ac:dyDescent="0.25">
      <c r="A43" s="138"/>
      <c r="B43" s="4" t="s">
        <v>644</v>
      </c>
      <c r="C43" s="9" t="s">
        <v>674</v>
      </c>
      <c r="D43" s="5" t="s">
        <v>7</v>
      </c>
      <c r="E43" s="27"/>
      <c r="F43" s="20">
        <f t="shared" ref="F43" si="5">E43*0.95</f>
        <v>0</v>
      </c>
      <c r="G43" s="20">
        <f t="shared" ref="G43" si="6">E43*0.9</f>
        <v>0</v>
      </c>
      <c r="H43" s="55"/>
      <c r="I43" s="18">
        <f t="shared" si="4"/>
        <v>0</v>
      </c>
    </row>
    <row r="44" spans="1:9" s="76" customFormat="1" ht="15" customHeight="1" x14ac:dyDescent="0.25">
      <c r="A44" s="71">
        <v>8</v>
      </c>
      <c r="B44" s="14" t="s">
        <v>645</v>
      </c>
      <c r="C44" s="15" t="s">
        <v>646</v>
      </c>
      <c r="D44" s="16" t="s">
        <v>7</v>
      </c>
      <c r="E44" s="72"/>
      <c r="F44" s="73">
        <v>565</v>
      </c>
      <c r="G44" s="73">
        <f t="shared" si="3"/>
        <v>0</v>
      </c>
      <c r="H44" s="74"/>
      <c r="I44" s="75">
        <f t="shared" si="4"/>
        <v>0</v>
      </c>
    </row>
    <row r="45" spans="1:9" ht="15" customHeight="1" x14ac:dyDescent="0.25">
      <c r="A45" s="3">
        <v>9</v>
      </c>
      <c r="B45" s="4" t="s">
        <v>45</v>
      </c>
      <c r="C45" s="9" t="s">
        <v>46</v>
      </c>
      <c r="D45" s="5" t="s">
        <v>7</v>
      </c>
      <c r="E45" s="27"/>
      <c r="F45" s="20">
        <f t="shared" si="0"/>
        <v>0</v>
      </c>
      <c r="G45" s="20">
        <f t="shared" si="3"/>
        <v>0</v>
      </c>
      <c r="H45" s="55"/>
      <c r="I45" s="18">
        <f t="shared" si="4"/>
        <v>0</v>
      </c>
    </row>
    <row r="46" spans="1:9" ht="15" customHeight="1" x14ac:dyDescent="0.25">
      <c r="A46" s="3">
        <v>10</v>
      </c>
      <c r="B46" s="4" t="s">
        <v>47</v>
      </c>
      <c r="C46" s="9" t="s">
        <v>48</v>
      </c>
      <c r="D46" s="5" t="s">
        <v>7</v>
      </c>
      <c r="E46" s="27"/>
      <c r="F46" s="20">
        <f t="shared" si="0"/>
        <v>0</v>
      </c>
      <c r="G46" s="20">
        <f t="shared" si="3"/>
        <v>0</v>
      </c>
      <c r="H46" s="55"/>
      <c r="I46" s="18">
        <f t="shared" si="4"/>
        <v>0</v>
      </c>
    </row>
    <row r="47" spans="1:9" ht="15" customHeight="1" x14ac:dyDescent="0.25">
      <c r="A47" s="3">
        <v>11</v>
      </c>
      <c r="B47" s="4" t="s">
        <v>49</v>
      </c>
      <c r="C47" s="9" t="s">
        <v>50</v>
      </c>
      <c r="D47" s="5" t="s">
        <v>7</v>
      </c>
      <c r="E47" s="27">
        <v>565</v>
      </c>
      <c r="F47" s="20">
        <f t="shared" si="0"/>
        <v>536.75</v>
      </c>
      <c r="G47" s="20">
        <f t="shared" si="3"/>
        <v>508.5</v>
      </c>
      <c r="H47" s="55"/>
      <c r="I47" s="18">
        <f t="shared" si="4"/>
        <v>0</v>
      </c>
    </row>
    <row r="48" spans="1:9" ht="15" customHeight="1" x14ac:dyDescent="0.25">
      <c r="A48" s="3">
        <v>12</v>
      </c>
      <c r="B48" s="4" t="s">
        <v>51</v>
      </c>
      <c r="C48" s="9" t="s">
        <v>52</v>
      </c>
      <c r="D48" s="5" t="s">
        <v>7</v>
      </c>
      <c r="E48" s="27"/>
      <c r="F48" s="20">
        <f t="shared" si="0"/>
        <v>0</v>
      </c>
      <c r="G48" s="20">
        <f t="shared" si="3"/>
        <v>0</v>
      </c>
      <c r="H48" s="55"/>
      <c r="I48" s="18">
        <f t="shared" si="4"/>
        <v>0</v>
      </c>
    </row>
    <row r="49" spans="1:9" s="76" customFormat="1" ht="15" customHeight="1" x14ac:dyDescent="0.25">
      <c r="A49" s="71">
        <v>13</v>
      </c>
      <c r="B49" s="84" t="s">
        <v>708</v>
      </c>
      <c r="C49" s="15" t="s">
        <v>709</v>
      </c>
      <c r="D49" s="16" t="s">
        <v>7</v>
      </c>
      <c r="E49" s="72">
        <v>1520</v>
      </c>
      <c r="F49" s="73">
        <f t="shared" si="0"/>
        <v>1444</v>
      </c>
      <c r="G49" s="73">
        <f t="shared" si="3"/>
        <v>1368</v>
      </c>
      <c r="H49" s="74"/>
      <c r="I49" s="75">
        <f t="shared" si="4"/>
        <v>0</v>
      </c>
    </row>
    <row r="50" spans="1:9" s="76" customFormat="1" ht="15" customHeight="1" x14ac:dyDescent="0.25">
      <c r="A50" s="71">
        <v>14</v>
      </c>
      <c r="B50" s="14" t="s">
        <v>55</v>
      </c>
      <c r="C50" s="15" t="s">
        <v>56</v>
      </c>
      <c r="D50" s="16" t="s">
        <v>7</v>
      </c>
      <c r="E50" s="72"/>
      <c r="F50" s="73">
        <f t="shared" si="0"/>
        <v>0</v>
      </c>
      <c r="G50" s="73">
        <f t="shared" si="3"/>
        <v>0</v>
      </c>
      <c r="H50" s="74"/>
      <c r="I50" s="75">
        <f t="shared" si="4"/>
        <v>0</v>
      </c>
    </row>
    <row r="51" spans="1:9" s="76" customFormat="1" ht="15" customHeight="1" x14ac:dyDescent="0.25">
      <c r="A51" s="71">
        <v>15</v>
      </c>
      <c r="B51" s="14" t="s">
        <v>57</v>
      </c>
      <c r="C51" s="15" t="s">
        <v>58</v>
      </c>
      <c r="D51" s="16" t="s">
        <v>7</v>
      </c>
      <c r="E51" s="72"/>
      <c r="F51" s="73">
        <f t="shared" si="0"/>
        <v>0</v>
      </c>
      <c r="G51" s="73">
        <f t="shared" si="3"/>
        <v>0</v>
      </c>
      <c r="H51" s="74"/>
      <c r="I51" s="75">
        <f t="shared" si="4"/>
        <v>0</v>
      </c>
    </row>
    <row r="52" spans="1:9" s="76" customFormat="1" ht="15" customHeight="1" x14ac:dyDescent="0.25">
      <c r="A52" s="71">
        <v>16</v>
      </c>
      <c r="B52" s="14" t="s">
        <v>59</v>
      </c>
      <c r="C52" s="15" t="s">
        <v>60</v>
      </c>
      <c r="D52" s="16" t="s">
        <v>7</v>
      </c>
      <c r="E52" s="72">
        <v>680</v>
      </c>
      <c r="F52" s="73">
        <f t="shared" si="0"/>
        <v>646</v>
      </c>
      <c r="G52" s="73">
        <f t="shared" si="3"/>
        <v>612</v>
      </c>
      <c r="H52" s="74"/>
      <c r="I52" s="75">
        <f t="shared" si="4"/>
        <v>0</v>
      </c>
    </row>
    <row r="53" spans="1:9" s="88" customFormat="1" ht="15" customHeight="1" x14ac:dyDescent="0.2">
      <c r="A53" s="71">
        <v>17</v>
      </c>
      <c r="B53" s="14" t="s">
        <v>61</v>
      </c>
      <c r="C53" s="15" t="s">
        <v>62</v>
      </c>
      <c r="D53" s="16" t="s">
        <v>7</v>
      </c>
      <c r="E53" s="72">
        <v>2520</v>
      </c>
      <c r="F53" s="73">
        <f t="shared" si="0"/>
        <v>2394</v>
      </c>
      <c r="G53" s="73">
        <f t="shared" si="3"/>
        <v>2268</v>
      </c>
      <c r="H53" s="74"/>
      <c r="I53" s="75">
        <f t="shared" si="4"/>
        <v>0</v>
      </c>
    </row>
    <row r="54" spans="1:9" s="67" customFormat="1" ht="15" customHeight="1" x14ac:dyDescent="0.25">
      <c r="A54" s="59">
        <v>19</v>
      </c>
      <c r="B54" s="60" t="s">
        <v>68</v>
      </c>
      <c r="C54" s="61" t="s">
        <v>69</v>
      </c>
      <c r="D54" s="62" t="s">
        <v>7</v>
      </c>
      <c r="E54" s="63"/>
      <c r="F54" s="64">
        <f t="shared" si="0"/>
        <v>0</v>
      </c>
      <c r="G54" s="64">
        <f t="shared" si="3"/>
        <v>0</v>
      </c>
      <c r="H54" s="65"/>
      <c r="I54" s="66">
        <f t="shared" si="4"/>
        <v>0</v>
      </c>
    </row>
    <row r="55" spans="1:9" s="67" customFormat="1" ht="15" customHeight="1" x14ac:dyDescent="0.25">
      <c r="A55" s="59">
        <v>20</v>
      </c>
      <c r="B55" s="60" t="s">
        <v>68</v>
      </c>
      <c r="C55" s="61" t="s">
        <v>70</v>
      </c>
      <c r="D55" s="62" t="s">
        <v>7</v>
      </c>
      <c r="E55" s="63"/>
      <c r="F55" s="64">
        <f t="shared" si="0"/>
        <v>0</v>
      </c>
      <c r="G55" s="64">
        <f t="shared" si="3"/>
        <v>0</v>
      </c>
      <c r="H55" s="65"/>
      <c r="I55" s="66">
        <f t="shared" si="4"/>
        <v>0</v>
      </c>
    </row>
    <row r="56" spans="1:9" s="67" customFormat="1" x14ac:dyDescent="0.25">
      <c r="A56" s="59">
        <v>21</v>
      </c>
      <c r="B56" s="60" t="s">
        <v>73</v>
      </c>
      <c r="C56" s="61" t="s">
        <v>74</v>
      </c>
      <c r="D56" s="62" t="s">
        <v>7</v>
      </c>
      <c r="E56" s="63"/>
      <c r="F56" s="64">
        <f t="shared" si="0"/>
        <v>0</v>
      </c>
      <c r="G56" s="64">
        <f t="shared" si="3"/>
        <v>0</v>
      </c>
      <c r="H56" s="65"/>
      <c r="I56" s="66">
        <f t="shared" si="4"/>
        <v>0</v>
      </c>
    </row>
    <row r="57" spans="1:9" x14ac:dyDescent="0.25">
      <c r="A57" s="3">
        <v>22</v>
      </c>
      <c r="B57" s="4" t="s">
        <v>97</v>
      </c>
      <c r="C57" s="9" t="s">
        <v>98</v>
      </c>
      <c r="D57" s="5" t="s">
        <v>7</v>
      </c>
      <c r="E57" s="27"/>
      <c r="F57" s="20">
        <f t="shared" si="0"/>
        <v>0</v>
      </c>
      <c r="G57" s="20">
        <f t="shared" si="3"/>
        <v>0</v>
      </c>
      <c r="H57" s="55"/>
      <c r="I57" s="18">
        <f t="shared" si="4"/>
        <v>0</v>
      </c>
    </row>
    <row r="58" spans="1:9" x14ac:dyDescent="0.25">
      <c r="A58" s="3">
        <v>23</v>
      </c>
      <c r="B58" s="4" t="s">
        <v>99</v>
      </c>
      <c r="C58" s="9" t="s">
        <v>100</v>
      </c>
      <c r="D58" s="5" t="s">
        <v>7</v>
      </c>
      <c r="E58" s="27"/>
      <c r="F58" s="20">
        <f t="shared" si="0"/>
        <v>0</v>
      </c>
      <c r="G58" s="20">
        <f t="shared" si="3"/>
        <v>0</v>
      </c>
      <c r="H58" s="55"/>
      <c r="I58" s="18">
        <f t="shared" si="4"/>
        <v>0</v>
      </c>
    </row>
    <row r="59" spans="1:9" s="67" customFormat="1" x14ac:dyDescent="0.25">
      <c r="A59" s="59">
        <v>24</v>
      </c>
      <c r="B59" s="68" t="s">
        <v>8</v>
      </c>
      <c r="C59" s="61" t="s">
        <v>9</v>
      </c>
      <c r="D59" s="62" t="s">
        <v>7</v>
      </c>
      <c r="E59" s="63"/>
      <c r="F59" s="64">
        <f t="shared" si="0"/>
        <v>0</v>
      </c>
      <c r="G59" s="64">
        <f t="shared" si="3"/>
        <v>0</v>
      </c>
      <c r="H59" s="65"/>
      <c r="I59" s="66">
        <f t="shared" si="4"/>
        <v>0</v>
      </c>
    </row>
    <row r="60" spans="1:9" x14ac:dyDescent="0.25">
      <c r="A60" s="3">
        <v>25</v>
      </c>
      <c r="B60" s="4" t="s">
        <v>101</v>
      </c>
      <c r="C60" s="9" t="s">
        <v>102</v>
      </c>
      <c r="D60" s="5" t="s">
        <v>7</v>
      </c>
      <c r="E60" s="27"/>
      <c r="F60" s="20">
        <f t="shared" si="0"/>
        <v>0</v>
      </c>
      <c r="G60" s="20">
        <f t="shared" si="3"/>
        <v>0</v>
      </c>
      <c r="H60" s="55"/>
      <c r="I60" s="18">
        <f t="shared" si="4"/>
        <v>0</v>
      </c>
    </row>
    <row r="61" spans="1:9" x14ac:dyDescent="0.25">
      <c r="A61" s="3">
        <v>26</v>
      </c>
      <c r="B61" s="12" t="s">
        <v>12</v>
      </c>
      <c r="C61" s="9" t="s">
        <v>13</v>
      </c>
      <c r="D61" s="5" t="s">
        <v>7</v>
      </c>
      <c r="E61" s="27"/>
      <c r="F61" s="20">
        <f t="shared" si="0"/>
        <v>0</v>
      </c>
      <c r="G61" s="20">
        <f t="shared" si="3"/>
        <v>0</v>
      </c>
      <c r="H61" s="55"/>
      <c r="I61" s="18">
        <f t="shared" si="4"/>
        <v>0</v>
      </c>
    </row>
    <row r="62" spans="1:9" x14ac:dyDescent="0.25">
      <c r="A62" s="3">
        <v>27</v>
      </c>
      <c r="B62" s="4" t="s">
        <v>103</v>
      </c>
      <c r="C62" s="9" t="s">
        <v>104</v>
      </c>
      <c r="D62" s="5" t="s">
        <v>7</v>
      </c>
      <c r="E62" s="27"/>
      <c r="F62" s="20">
        <f t="shared" si="0"/>
        <v>0</v>
      </c>
      <c r="G62" s="20">
        <f t="shared" si="3"/>
        <v>0</v>
      </c>
      <c r="H62" s="55"/>
      <c r="I62" s="18">
        <f t="shared" si="4"/>
        <v>0</v>
      </c>
    </row>
    <row r="63" spans="1:9" x14ac:dyDescent="0.25">
      <c r="A63" s="3">
        <v>28</v>
      </c>
      <c r="B63" s="12" t="s">
        <v>14</v>
      </c>
      <c r="C63" s="9" t="s">
        <v>15</v>
      </c>
      <c r="D63" s="5" t="s">
        <v>7</v>
      </c>
      <c r="E63" s="27"/>
      <c r="F63" s="20">
        <f t="shared" si="0"/>
        <v>0</v>
      </c>
      <c r="G63" s="20">
        <f t="shared" si="3"/>
        <v>0</v>
      </c>
      <c r="H63" s="55"/>
      <c r="I63" s="18">
        <f t="shared" si="4"/>
        <v>0</v>
      </c>
    </row>
    <row r="64" spans="1:9" x14ac:dyDescent="0.25">
      <c r="A64" s="3">
        <v>29</v>
      </c>
      <c r="B64" s="12" t="s">
        <v>22</v>
      </c>
      <c r="C64" s="9" t="s">
        <v>23</v>
      </c>
      <c r="D64" s="5" t="s">
        <v>7</v>
      </c>
      <c r="E64" s="27"/>
      <c r="F64" s="20">
        <f t="shared" si="0"/>
        <v>0</v>
      </c>
      <c r="G64" s="20">
        <f t="shared" si="3"/>
        <v>0</v>
      </c>
      <c r="H64" s="55"/>
      <c r="I64" s="18">
        <f t="shared" si="4"/>
        <v>0</v>
      </c>
    </row>
    <row r="65" spans="1:9" x14ac:dyDescent="0.25">
      <c r="A65" s="3">
        <v>30</v>
      </c>
      <c r="B65" s="12" t="s">
        <v>24</v>
      </c>
      <c r="C65" s="9" t="s">
        <v>25</v>
      </c>
      <c r="D65" s="5" t="s">
        <v>7</v>
      </c>
      <c r="E65" s="27"/>
      <c r="F65" s="20">
        <f t="shared" si="0"/>
        <v>0</v>
      </c>
      <c r="G65" s="20">
        <f t="shared" si="3"/>
        <v>0</v>
      </c>
      <c r="H65" s="55"/>
      <c r="I65" s="18">
        <f t="shared" si="4"/>
        <v>0</v>
      </c>
    </row>
    <row r="66" spans="1:9" x14ac:dyDescent="0.25">
      <c r="A66" s="3">
        <v>31</v>
      </c>
      <c r="B66" s="12" t="s">
        <v>26</v>
      </c>
      <c r="C66" s="9" t="s">
        <v>27</v>
      </c>
      <c r="D66" s="5" t="s">
        <v>7</v>
      </c>
      <c r="E66" s="27"/>
      <c r="F66" s="20">
        <f t="shared" si="0"/>
        <v>0</v>
      </c>
      <c r="G66" s="20">
        <f t="shared" si="3"/>
        <v>0</v>
      </c>
      <c r="H66" s="55"/>
      <c r="I66" s="18">
        <f t="shared" si="4"/>
        <v>0</v>
      </c>
    </row>
    <row r="67" spans="1:9" x14ac:dyDescent="0.25">
      <c r="A67" s="132"/>
      <c r="B67" s="133"/>
      <c r="C67" s="133"/>
      <c r="D67" s="133"/>
      <c r="E67" s="133"/>
      <c r="F67" s="133"/>
      <c r="G67" s="133"/>
      <c r="H67" s="133"/>
      <c r="I67" s="134"/>
    </row>
    <row r="68" spans="1:9" x14ac:dyDescent="0.25">
      <c r="A68" s="3">
        <v>1</v>
      </c>
      <c r="B68" s="4" t="s">
        <v>33</v>
      </c>
      <c r="C68" s="9" t="s">
        <v>34</v>
      </c>
      <c r="D68" s="5" t="s">
        <v>7</v>
      </c>
      <c r="E68" s="27">
        <v>285</v>
      </c>
      <c r="F68" s="20">
        <f t="shared" si="0"/>
        <v>270.75</v>
      </c>
      <c r="G68" s="20">
        <f t="shared" ref="G68:G71" si="7">E68*0.9</f>
        <v>256.5</v>
      </c>
      <c r="H68" s="55"/>
      <c r="I68" s="18">
        <f t="shared" ref="I68:I71" si="8">H68*E68</f>
        <v>0</v>
      </c>
    </row>
    <row r="69" spans="1:9" s="76" customFormat="1" x14ac:dyDescent="0.25">
      <c r="A69" s="71">
        <v>2</v>
      </c>
      <c r="B69" s="14" t="s">
        <v>63</v>
      </c>
      <c r="C69" s="15" t="s">
        <v>64</v>
      </c>
      <c r="D69" s="16" t="s">
        <v>7</v>
      </c>
      <c r="E69" s="72">
        <v>750</v>
      </c>
      <c r="F69" s="73">
        <f t="shared" si="0"/>
        <v>712.5</v>
      </c>
      <c r="G69" s="73">
        <f t="shared" si="7"/>
        <v>675</v>
      </c>
      <c r="H69" s="74"/>
      <c r="I69" s="75">
        <f t="shared" si="8"/>
        <v>0</v>
      </c>
    </row>
    <row r="70" spans="1:9" s="76" customFormat="1" x14ac:dyDescent="0.25">
      <c r="A70" s="71">
        <v>3</v>
      </c>
      <c r="B70" s="14" t="s">
        <v>63</v>
      </c>
      <c r="C70" s="15" t="s">
        <v>65</v>
      </c>
      <c r="D70" s="16" t="s">
        <v>7</v>
      </c>
      <c r="E70" s="72">
        <v>720</v>
      </c>
      <c r="F70" s="73">
        <f t="shared" si="0"/>
        <v>684</v>
      </c>
      <c r="G70" s="73">
        <f t="shared" si="7"/>
        <v>648</v>
      </c>
      <c r="H70" s="74"/>
      <c r="I70" s="75">
        <f t="shared" si="8"/>
        <v>0</v>
      </c>
    </row>
    <row r="71" spans="1:9" x14ac:dyDescent="0.25">
      <c r="A71" s="3">
        <v>4</v>
      </c>
      <c r="B71" s="4" t="s">
        <v>105</v>
      </c>
      <c r="C71" s="9" t="s">
        <v>707</v>
      </c>
      <c r="D71" s="5" t="s">
        <v>7</v>
      </c>
      <c r="E71" s="27">
        <v>410</v>
      </c>
      <c r="F71" s="20">
        <f t="shared" si="0"/>
        <v>389.5</v>
      </c>
      <c r="G71" s="20">
        <f t="shared" si="7"/>
        <v>369</v>
      </c>
      <c r="H71" s="55"/>
      <c r="I71" s="18">
        <f t="shared" si="8"/>
        <v>0</v>
      </c>
    </row>
    <row r="72" spans="1:9" x14ac:dyDescent="0.25">
      <c r="A72" s="114" t="s">
        <v>107</v>
      </c>
      <c r="B72" s="115"/>
      <c r="C72" s="115"/>
      <c r="D72" s="115"/>
      <c r="E72" s="115"/>
      <c r="F72" s="115"/>
      <c r="G72" s="115"/>
      <c r="H72" s="115"/>
      <c r="I72" s="116"/>
    </row>
    <row r="73" spans="1:9" s="76" customFormat="1" ht="14.45" customHeight="1" x14ac:dyDescent="0.25">
      <c r="A73" s="71">
        <v>1</v>
      </c>
      <c r="B73" s="14" t="s">
        <v>108</v>
      </c>
      <c r="C73" s="15" t="s">
        <v>109</v>
      </c>
      <c r="D73" s="16" t="s">
        <v>7</v>
      </c>
      <c r="E73" s="72">
        <v>790</v>
      </c>
      <c r="F73" s="73">
        <f t="shared" si="0"/>
        <v>750.5</v>
      </c>
      <c r="G73" s="73">
        <f t="shared" ref="G73:G90" si="9">E73*0.9</f>
        <v>711</v>
      </c>
      <c r="H73" s="74"/>
      <c r="I73" s="75">
        <f t="shared" ref="I73:I90" si="10">H73*E73</f>
        <v>0</v>
      </c>
    </row>
    <row r="74" spans="1:9" s="76" customFormat="1" x14ac:dyDescent="0.25">
      <c r="A74" s="71">
        <v>2</v>
      </c>
      <c r="B74" s="14" t="s">
        <v>110</v>
      </c>
      <c r="C74" s="15" t="s">
        <v>111</v>
      </c>
      <c r="D74" s="16" t="s">
        <v>7</v>
      </c>
      <c r="E74" s="72">
        <v>300</v>
      </c>
      <c r="F74" s="73">
        <f t="shared" ref="F74:F90" si="11">E74*0.95</f>
        <v>285</v>
      </c>
      <c r="G74" s="73">
        <f t="shared" si="9"/>
        <v>270</v>
      </c>
      <c r="H74" s="74"/>
      <c r="I74" s="75">
        <f t="shared" si="10"/>
        <v>0</v>
      </c>
    </row>
    <row r="75" spans="1:9" s="76" customFormat="1" x14ac:dyDescent="0.25">
      <c r="A75" s="71">
        <v>3</v>
      </c>
      <c r="B75" s="14" t="s">
        <v>112</v>
      </c>
      <c r="C75" s="15" t="s">
        <v>113</v>
      </c>
      <c r="D75" s="16" t="s">
        <v>7</v>
      </c>
      <c r="E75" s="72">
        <v>280</v>
      </c>
      <c r="F75" s="73">
        <f t="shared" si="11"/>
        <v>266</v>
      </c>
      <c r="G75" s="73">
        <f t="shared" si="9"/>
        <v>252</v>
      </c>
      <c r="H75" s="74"/>
      <c r="I75" s="75">
        <f t="shared" si="10"/>
        <v>0</v>
      </c>
    </row>
    <row r="76" spans="1:9" s="76" customFormat="1" x14ac:dyDescent="0.25">
      <c r="A76" s="71">
        <v>4</v>
      </c>
      <c r="B76" s="14" t="s">
        <v>114</v>
      </c>
      <c r="C76" s="15" t="s">
        <v>115</v>
      </c>
      <c r="D76" s="16" t="s">
        <v>7</v>
      </c>
      <c r="E76" s="72">
        <v>260</v>
      </c>
      <c r="F76" s="73">
        <f t="shared" si="11"/>
        <v>247</v>
      </c>
      <c r="G76" s="73">
        <f t="shared" si="9"/>
        <v>234</v>
      </c>
      <c r="H76" s="74"/>
      <c r="I76" s="75">
        <f t="shared" si="10"/>
        <v>0</v>
      </c>
    </row>
    <row r="77" spans="1:9" s="76" customFormat="1" x14ac:dyDescent="0.25">
      <c r="A77" s="71">
        <v>5</v>
      </c>
      <c r="B77" s="14" t="s">
        <v>116</v>
      </c>
      <c r="C77" s="15" t="s">
        <v>117</v>
      </c>
      <c r="D77" s="16" t="s">
        <v>7</v>
      </c>
      <c r="E77" s="72">
        <v>330</v>
      </c>
      <c r="F77" s="73">
        <f t="shared" si="11"/>
        <v>313.5</v>
      </c>
      <c r="G77" s="73">
        <f t="shared" si="9"/>
        <v>297</v>
      </c>
      <c r="H77" s="74"/>
      <c r="I77" s="75">
        <f t="shared" si="10"/>
        <v>0</v>
      </c>
    </row>
    <row r="78" spans="1:9" s="76" customFormat="1" x14ac:dyDescent="0.25">
      <c r="A78" s="71">
        <v>6</v>
      </c>
      <c r="B78" s="14" t="s">
        <v>118</v>
      </c>
      <c r="C78" s="15" t="s">
        <v>119</v>
      </c>
      <c r="D78" s="16" t="s">
        <v>7</v>
      </c>
      <c r="E78" s="72">
        <v>700</v>
      </c>
      <c r="F78" s="73">
        <f t="shared" si="11"/>
        <v>665</v>
      </c>
      <c r="G78" s="73">
        <f t="shared" si="9"/>
        <v>630</v>
      </c>
      <c r="H78" s="74"/>
      <c r="I78" s="75">
        <f t="shared" si="10"/>
        <v>0</v>
      </c>
    </row>
    <row r="79" spans="1:9" s="76" customFormat="1" x14ac:dyDescent="0.25">
      <c r="A79" s="71">
        <v>7</v>
      </c>
      <c r="B79" s="14" t="s">
        <v>120</v>
      </c>
      <c r="C79" s="15" t="s">
        <v>121</v>
      </c>
      <c r="D79" s="16" t="s">
        <v>7</v>
      </c>
      <c r="E79" s="72">
        <v>350</v>
      </c>
      <c r="F79" s="73">
        <f t="shared" si="11"/>
        <v>332.5</v>
      </c>
      <c r="G79" s="73">
        <f t="shared" si="9"/>
        <v>315</v>
      </c>
      <c r="H79" s="74"/>
      <c r="I79" s="75">
        <f t="shared" si="10"/>
        <v>0</v>
      </c>
    </row>
    <row r="80" spans="1:9" s="76" customFormat="1" x14ac:dyDescent="0.25">
      <c r="A80" s="71">
        <v>8</v>
      </c>
      <c r="B80" s="14" t="s">
        <v>122</v>
      </c>
      <c r="C80" s="15" t="s">
        <v>123</v>
      </c>
      <c r="D80" s="16" t="s">
        <v>7</v>
      </c>
      <c r="E80" s="72">
        <v>550</v>
      </c>
      <c r="F80" s="73">
        <f t="shared" si="11"/>
        <v>522.5</v>
      </c>
      <c r="G80" s="73">
        <f t="shared" si="9"/>
        <v>495</v>
      </c>
      <c r="H80" s="74"/>
      <c r="I80" s="75">
        <f t="shared" si="10"/>
        <v>0</v>
      </c>
    </row>
    <row r="81" spans="1:9" s="76" customFormat="1" x14ac:dyDescent="0.25">
      <c r="A81" s="71">
        <v>9</v>
      </c>
      <c r="B81" s="14" t="s">
        <v>124</v>
      </c>
      <c r="C81" s="15" t="s">
        <v>125</v>
      </c>
      <c r="D81" s="16" t="s">
        <v>7</v>
      </c>
      <c r="E81" s="72">
        <v>300</v>
      </c>
      <c r="F81" s="73">
        <f t="shared" si="11"/>
        <v>285</v>
      </c>
      <c r="G81" s="73">
        <f t="shared" si="9"/>
        <v>270</v>
      </c>
      <c r="H81" s="74"/>
      <c r="I81" s="75">
        <f t="shared" si="10"/>
        <v>0</v>
      </c>
    </row>
    <row r="82" spans="1:9" s="76" customFormat="1" ht="14.45" customHeight="1" x14ac:dyDescent="0.25">
      <c r="A82" s="71">
        <v>10</v>
      </c>
      <c r="B82" s="14" t="s">
        <v>126</v>
      </c>
      <c r="C82" s="15" t="s">
        <v>127</v>
      </c>
      <c r="D82" s="16" t="s">
        <v>7</v>
      </c>
      <c r="E82" s="72">
        <v>380</v>
      </c>
      <c r="F82" s="73">
        <f t="shared" si="11"/>
        <v>361</v>
      </c>
      <c r="G82" s="73">
        <f t="shared" si="9"/>
        <v>342</v>
      </c>
      <c r="H82" s="74"/>
      <c r="I82" s="75">
        <f t="shared" si="10"/>
        <v>0</v>
      </c>
    </row>
    <row r="83" spans="1:9" s="76" customFormat="1" x14ac:dyDescent="0.25">
      <c r="A83" s="71">
        <v>11</v>
      </c>
      <c r="B83" s="14" t="s">
        <v>128</v>
      </c>
      <c r="C83" s="15" t="s">
        <v>129</v>
      </c>
      <c r="D83" s="16" t="s">
        <v>7</v>
      </c>
      <c r="E83" s="72">
        <v>200</v>
      </c>
      <c r="F83" s="73">
        <f t="shared" si="11"/>
        <v>190</v>
      </c>
      <c r="G83" s="73">
        <f t="shared" si="9"/>
        <v>180</v>
      </c>
      <c r="H83" s="74"/>
      <c r="I83" s="75">
        <f t="shared" si="10"/>
        <v>0</v>
      </c>
    </row>
    <row r="84" spans="1:9" s="76" customFormat="1" x14ac:dyDescent="0.25">
      <c r="A84" s="71">
        <v>14</v>
      </c>
      <c r="B84" s="14" t="s">
        <v>130</v>
      </c>
      <c r="C84" s="15" t="s">
        <v>131</v>
      </c>
      <c r="D84" s="16" t="s">
        <v>7</v>
      </c>
      <c r="E84" s="72">
        <v>2200</v>
      </c>
      <c r="F84" s="73">
        <f t="shared" si="11"/>
        <v>2090</v>
      </c>
      <c r="G84" s="73">
        <f t="shared" si="9"/>
        <v>1980</v>
      </c>
      <c r="H84" s="74"/>
      <c r="I84" s="75">
        <f t="shared" si="10"/>
        <v>0</v>
      </c>
    </row>
    <row r="85" spans="1:9" s="76" customFormat="1" x14ac:dyDescent="0.25">
      <c r="A85" s="71">
        <v>15</v>
      </c>
      <c r="B85" s="14" t="s">
        <v>132</v>
      </c>
      <c r="C85" s="15" t="s">
        <v>133</v>
      </c>
      <c r="D85" s="16" t="s">
        <v>7</v>
      </c>
      <c r="E85" s="72">
        <v>2050</v>
      </c>
      <c r="F85" s="73">
        <f t="shared" si="11"/>
        <v>1947.5</v>
      </c>
      <c r="G85" s="73">
        <f t="shared" si="9"/>
        <v>1845</v>
      </c>
      <c r="H85" s="74"/>
      <c r="I85" s="75">
        <f t="shared" si="10"/>
        <v>0</v>
      </c>
    </row>
    <row r="86" spans="1:9" s="76" customFormat="1" x14ac:dyDescent="0.25">
      <c r="A86" s="71">
        <v>16</v>
      </c>
      <c r="B86" s="14" t="s">
        <v>134</v>
      </c>
      <c r="C86" s="15" t="s">
        <v>135</v>
      </c>
      <c r="D86" s="16" t="s">
        <v>7</v>
      </c>
      <c r="E86" s="72">
        <v>380</v>
      </c>
      <c r="F86" s="73">
        <f t="shared" si="11"/>
        <v>361</v>
      </c>
      <c r="G86" s="73">
        <f t="shared" si="9"/>
        <v>342</v>
      </c>
      <c r="H86" s="74"/>
      <c r="I86" s="75">
        <f t="shared" si="10"/>
        <v>0</v>
      </c>
    </row>
    <row r="87" spans="1:9" x14ac:dyDescent="0.25">
      <c r="A87" s="3">
        <v>24</v>
      </c>
      <c r="B87" s="4" t="s">
        <v>136</v>
      </c>
      <c r="C87" s="9" t="s">
        <v>137</v>
      </c>
      <c r="D87" s="5" t="s">
        <v>7</v>
      </c>
      <c r="E87" s="27">
        <v>0</v>
      </c>
      <c r="F87" s="20">
        <f t="shared" si="11"/>
        <v>0</v>
      </c>
      <c r="G87" s="20">
        <f t="shared" si="9"/>
        <v>0</v>
      </c>
      <c r="H87" s="55"/>
      <c r="I87" s="18">
        <f t="shared" si="10"/>
        <v>0</v>
      </c>
    </row>
    <row r="88" spans="1:9" x14ac:dyDescent="0.25">
      <c r="A88" s="3">
        <v>26</v>
      </c>
      <c r="B88" s="4" t="s">
        <v>138</v>
      </c>
      <c r="C88" s="9" t="s">
        <v>139</v>
      </c>
      <c r="D88" s="5" t="s">
        <v>7</v>
      </c>
      <c r="E88" s="27">
        <v>0</v>
      </c>
      <c r="F88" s="20">
        <f t="shared" si="11"/>
        <v>0</v>
      </c>
      <c r="G88" s="20">
        <f t="shared" si="9"/>
        <v>0</v>
      </c>
      <c r="H88" s="55"/>
      <c r="I88" s="18">
        <f t="shared" si="10"/>
        <v>0</v>
      </c>
    </row>
    <row r="89" spans="1:9" x14ac:dyDescent="0.25">
      <c r="A89" s="3">
        <v>27</v>
      </c>
      <c r="B89" s="4" t="s">
        <v>140</v>
      </c>
      <c r="C89" s="9" t="s">
        <v>141</v>
      </c>
      <c r="D89" s="5" t="s">
        <v>7</v>
      </c>
      <c r="E89" s="27">
        <v>320</v>
      </c>
      <c r="F89" s="20">
        <f t="shared" si="11"/>
        <v>304</v>
      </c>
      <c r="G89" s="20">
        <f t="shared" si="9"/>
        <v>288</v>
      </c>
      <c r="H89" s="55"/>
      <c r="I89" s="18">
        <f t="shared" si="10"/>
        <v>0</v>
      </c>
    </row>
    <row r="90" spans="1:9" x14ac:dyDescent="0.25">
      <c r="A90" s="3">
        <v>29</v>
      </c>
      <c r="B90" s="4" t="s">
        <v>705</v>
      </c>
      <c r="C90" s="9" t="s">
        <v>706</v>
      </c>
      <c r="D90" s="5" t="s">
        <v>7</v>
      </c>
      <c r="E90" s="27">
        <v>10200</v>
      </c>
      <c r="F90" s="20">
        <f t="shared" si="11"/>
        <v>9690</v>
      </c>
      <c r="G90" s="20">
        <f t="shared" si="9"/>
        <v>9180</v>
      </c>
      <c r="H90" s="55"/>
      <c r="I90" s="18">
        <f t="shared" si="10"/>
        <v>0</v>
      </c>
    </row>
  </sheetData>
  <mergeCells count="19">
    <mergeCell ref="A35:I35"/>
    <mergeCell ref="A67:I67"/>
    <mergeCell ref="A72:I72"/>
    <mergeCell ref="H6:H7"/>
    <mergeCell ref="I6:I7"/>
    <mergeCell ref="A9:I9"/>
    <mergeCell ref="A6:A7"/>
    <mergeCell ref="B6:B7"/>
    <mergeCell ref="C6:C7"/>
    <mergeCell ref="D6:D7"/>
    <mergeCell ref="E6:G6"/>
    <mergeCell ref="A42:A43"/>
    <mergeCell ref="A8:I8"/>
    <mergeCell ref="A1:B1"/>
    <mergeCell ref="H1:I1"/>
    <mergeCell ref="A2:B2"/>
    <mergeCell ref="H2:I2"/>
    <mergeCell ref="A4:I4"/>
    <mergeCell ref="H3:I3"/>
  </mergeCells>
  <printOptions horizontalCentered="1"/>
  <pageMargins left="0.39370078740157483" right="0.39370078740157483" top="0.59055118110236227" bottom="0.59055118110236227" header="0" footer="0"/>
  <pageSetup paperSize="9" scale="76" fitToHeight="0" orientation="portrait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  <pageSetUpPr fitToPage="1"/>
  </sheetPr>
  <dimension ref="A1:XFC50"/>
  <sheetViews>
    <sheetView showGridLines="0" topLeftCell="A13" zoomScaleNormal="100" workbookViewId="0">
      <selection activeCell="H32" sqref="H32:H50"/>
    </sheetView>
  </sheetViews>
  <sheetFormatPr defaultColWidth="0" defaultRowHeight="15" x14ac:dyDescent="0.25"/>
  <cols>
    <col min="1" max="1" width="3.28515625" customWidth="1"/>
    <col min="2" max="2" width="10.7109375" customWidth="1"/>
    <col min="3" max="3" width="51.28515625" style="11" customWidth="1"/>
    <col min="4" max="4" width="5" customWidth="1"/>
    <col min="5" max="7" width="11.7109375" customWidth="1"/>
    <col min="8" max="8" width="7.42578125" bestFit="1" customWidth="1"/>
    <col min="9" max="9" width="11.7109375" customWidth="1"/>
    <col min="10" max="10" width="0.5703125" customWidth="1"/>
    <col min="11" max="16383" width="8.85546875" hidden="1"/>
    <col min="16384" max="16384" width="13" customWidth="1"/>
  </cols>
  <sheetData>
    <row r="1" spans="1:10" ht="18" customHeight="1" x14ac:dyDescent="0.25">
      <c r="A1" s="130"/>
      <c r="B1" s="130"/>
      <c r="C1" s="25"/>
      <c r="D1" s="24"/>
      <c r="E1" s="24"/>
      <c r="F1" s="24"/>
      <c r="G1" s="24"/>
      <c r="H1" s="118">
        <f>SUM(H9:H196)</f>
        <v>0</v>
      </c>
      <c r="I1" s="118"/>
    </row>
    <row r="2" spans="1:10" ht="18" customHeight="1" thickBot="1" x14ac:dyDescent="0.3">
      <c r="A2" s="93"/>
      <c r="B2" s="93"/>
      <c r="C2" s="26"/>
      <c r="D2" s="24"/>
      <c r="E2" s="24"/>
      <c r="F2" s="24"/>
      <c r="G2" s="24"/>
      <c r="H2" s="131">
        <f>SUM(I9:I196)</f>
        <v>0</v>
      </c>
      <c r="I2" s="131"/>
    </row>
    <row r="3" spans="1:10" ht="18" customHeight="1" thickBot="1" x14ac:dyDescent="0.3">
      <c r="B3" s="23"/>
      <c r="C3" s="21"/>
      <c r="H3" s="117" t="s">
        <v>675</v>
      </c>
      <c r="I3" s="117"/>
    </row>
    <row r="4" spans="1:10" ht="34.5" thickBot="1" x14ac:dyDescent="0.55000000000000004">
      <c r="A4" s="90" t="s">
        <v>0</v>
      </c>
      <c r="B4" s="91"/>
      <c r="C4" s="91"/>
      <c r="D4" s="91"/>
      <c r="E4" s="91"/>
      <c r="F4" s="91"/>
      <c r="G4" s="91"/>
      <c r="H4" s="91"/>
      <c r="I4" s="92"/>
      <c r="J4" s="1"/>
    </row>
    <row r="5" spans="1:10" x14ac:dyDescent="0.25">
      <c r="A5" s="7"/>
      <c r="B5" s="7"/>
      <c r="C5" s="10"/>
      <c r="D5" s="7"/>
      <c r="E5" s="7"/>
      <c r="F5" s="7"/>
      <c r="G5" s="7"/>
    </row>
    <row r="6" spans="1:10" ht="15" customHeight="1" x14ac:dyDescent="0.25">
      <c r="A6" s="135" t="s">
        <v>1</v>
      </c>
      <c r="B6" s="135" t="s">
        <v>2</v>
      </c>
      <c r="C6" s="135" t="s">
        <v>3</v>
      </c>
      <c r="D6" s="127" t="s">
        <v>4</v>
      </c>
      <c r="E6" s="124" t="s">
        <v>5</v>
      </c>
      <c r="F6" s="125"/>
      <c r="G6" s="126"/>
      <c r="H6" s="127" t="s">
        <v>637</v>
      </c>
      <c r="I6" s="127" t="s">
        <v>647</v>
      </c>
    </row>
    <row r="7" spans="1:10" ht="25.5" x14ac:dyDescent="0.25">
      <c r="A7" s="136"/>
      <c r="B7" s="136"/>
      <c r="C7" s="136"/>
      <c r="D7" s="128"/>
      <c r="E7" s="19" t="s">
        <v>6</v>
      </c>
      <c r="F7" s="19" t="s">
        <v>635</v>
      </c>
      <c r="G7" s="19" t="s">
        <v>636</v>
      </c>
      <c r="H7" s="128"/>
      <c r="I7" s="128"/>
    </row>
    <row r="8" spans="1:10" x14ac:dyDescent="0.25">
      <c r="A8" s="119" t="s">
        <v>654</v>
      </c>
      <c r="B8" s="120"/>
      <c r="C8" s="120"/>
      <c r="D8" s="120"/>
      <c r="E8" s="120"/>
      <c r="F8" s="120"/>
      <c r="G8" s="120"/>
      <c r="H8" s="120"/>
      <c r="I8" s="121"/>
    </row>
    <row r="9" spans="1:10" ht="15" customHeight="1" x14ac:dyDescent="0.25">
      <c r="A9" s="114" t="s">
        <v>270</v>
      </c>
      <c r="B9" s="115"/>
      <c r="C9" s="115"/>
      <c r="D9" s="115"/>
      <c r="E9" s="115"/>
      <c r="F9" s="115"/>
      <c r="G9" s="115"/>
      <c r="H9" s="115"/>
      <c r="I9" s="116"/>
      <c r="J9" s="2"/>
    </row>
    <row r="10" spans="1:10" s="76" customFormat="1" ht="15" customHeight="1" x14ac:dyDescent="0.25">
      <c r="A10" s="71">
        <v>1</v>
      </c>
      <c r="B10" s="14" t="s">
        <v>271</v>
      </c>
      <c r="C10" s="15" t="s">
        <v>272</v>
      </c>
      <c r="D10" s="16" t="s">
        <v>7</v>
      </c>
      <c r="E10" s="72">
        <v>1400</v>
      </c>
      <c r="F10" s="73">
        <f t="shared" ref="F10:F15" si="0">E10*0.95</f>
        <v>1330</v>
      </c>
      <c r="G10" s="73">
        <f t="shared" ref="G10:G15" si="1">E10*0.9</f>
        <v>1260</v>
      </c>
      <c r="H10" s="74"/>
      <c r="I10" s="75">
        <f>H10*E10</f>
        <v>0</v>
      </c>
      <c r="J10" s="81"/>
    </row>
    <row r="11" spans="1:10" s="76" customFormat="1" ht="15" customHeight="1" x14ac:dyDescent="0.25">
      <c r="A11" s="71">
        <v>2</v>
      </c>
      <c r="B11" s="14" t="s">
        <v>273</v>
      </c>
      <c r="C11" s="15" t="s">
        <v>274</v>
      </c>
      <c r="D11" s="16" t="s">
        <v>7</v>
      </c>
      <c r="E11" s="72">
        <v>1550</v>
      </c>
      <c r="F11" s="73">
        <f t="shared" si="0"/>
        <v>1472.5</v>
      </c>
      <c r="G11" s="73">
        <f t="shared" si="1"/>
        <v>1395</v>
      </c>
      <c r="H11" s="74"/>
      <c r="I11" s="75">
        <f t="shared" ref="I11:I15" si="2">H11*E11</f>
        <v>0</v>
      </c>
      <c r="J11" s="81"/>
    </row>
    <row r="12" spans="1:10" s="76" customFormat="1" ht="15" customHeight="1" x14ac:dyDescent="0.25">
      <c r="A12" s="71">
        <v>4</v>
      </c>
      <c r="B12" s="14" t="s">
        <v>275</v>
      </c>
      <c r="C12" s="15" t="s">
        <v>276</v>
      </c>
      <c r="D12" s="16" t="s">
        <v>7</v>
      </c>
      <c r="E12" s="72">
        <v>1450</v>
      </c>
      <c r="F12" s="73">
        <f t="shared" si="0"/>
        <v>1377.5</v>
      </c>
      <c r="G12" s="73">
        <f t="shared" si="1"/>
        <v>1305</v>
      </c>
      <c r="H12" s="74"/>
      <c r="I12" s="75">
        <f t="shared" si="2"/>
        <v>0</v>
      </c>
      <c r="J12" s="81"/>
    </row>
    <row r="13" spans="1:10" s="76" customFormat="1" ht="15" customHeight="1" x14ac:dyDescent="0.25">
      <c r="A13" s="71">
        <v>6</v>
      </c>
      <c r="B13" s="14" t="s">
        <v>277</v>
      </c>
      <c r="C13" s="15" t="s">
        <v>278</v>
      </c>
      <c r="D13" s="16" t="s">
        <v>7</v>
      </c>
      <c r="E13" s="72">
        <v>1200</v>
      </c>
      <c r="F13" s="73">
        <f t="shared" si="0"/>
        <v>1140</v>
      </c>
      <c r="G13" s="73">
        <f t="shared" si="1"/>
        <v>1080</v>
      </c>
      <c r="H13" s="74"/>
      <c r="I13" s="75">
        <f t="shared" si="2"/>
        <v>0</v>
      </c>
      <c r="J13" s="81"/>
    </row>
    <row r="14" spans="1:10" s="76" customFormat="1" ht="15" customHeight="1" x14ac:dyDescent="0.25">
      <c r="A14" s="71">
        <v>8</v>
      </c>
      <c r="B14" s="14" t="s">
        <v>279</v>
      </c>
      <c r="C14" s="15" t="s">
        <v>280</v>
      </c>
      <c r="D14" s="16" t="s">
        <v>7</v>
      </c>
      <c r="E14" s="72">
        <v>810</v>
      </c>
      <c r="F14" s="73">
        <f t="shared" si="0"/>
        <v>769.5</v>
      </c>
      <c r="G14" s="73">
        <f t="shared" si="1"/>
        <v>729</v>
      </c>
      <c r="H14" s="74"/>
      <c r="I14" s="75">
        <f t="shared" si="2"/>
        <v>0</v>
      </c>
      <c r="J14" s="81"/>
    </row>
    <row r="15" spans="1:10" ht="15" customHeight="1" x14ac:dyDescent="0.25">
      <c r="A15" s="3">
        <v>10</v>
      </c>
      <c r="B15" s="4" t="s">
        <v>281</v>
      </c>
      <c r="C15" s="9" t="s">
        <v>282</v>
      </c>
      <c r="D15" s="5" t="s">
        <v>7</v>
      </c>
      <c r="E15" s="27">
        <v>420</v>
      </c>
      <c r="F15" s="20">
        <f t="shared" si="0"/>
        <v>399</v>
      </c>
      <c r="G15" s="20">
        <f t="shared" si="1"/>
        <v>378</v>
      </c>
      <c r="H15" s="55"/>
      <c r="I15" s="18">
        <f t="shared" si="2"/>
        <v>0</v>
      </c>
      <c r="J15" s="2"/>
    </row>
    <row r="16" spans="1:10" ht="15" customHeight="1" x14ac:dyDescent="0.25">
      <c r="A16" s="114" t="s">
        <v>306</v>
      </c>
      <c r="B16" s="115"/>
      <c r="C16" s="115"/>
      <c r="D16" s="115"/>
      <c r="E16" s="115"/>
      <c r="F16" s="115"/>
      <c r="G16" s="115"/>
      <c r="H16" s="115"/>
      <c r="I16" s="116"/>
      <c r="J16" s="2"/>
    </row>
    <row r="17" spans="1:10" s="76" customFormat="1" ht="15" customHeight="1" x14ac:dyDescent="0.25">
      <c r="A17" s="71">
        <v>1</v>
      </c>
      <c r="B17" s="14" t="s">
        <v>63</v>
      </c>
      <c r="C17" s="15" t="s">
        <v>64</v>
      </c>
      <c r="D17" s="16" t="s">
        <v>7</v>
      </c>
      <c r="E17" s="72">
        <v>750</v>
      </c>
      <c r="F17" s="73">
        <f t="shared" ref="F17:F30" si="3">E17*0.95</f>
        <v>712.5</v>
      </c>
      <c r="G17" s="73">
        <f t="shared" ref="G17:G30" si="4">E17*0.9</f>
        <v>675</v>
      </c>
      <c r="H17" s="74"/>
      <c r="I17" s="75">
        <f t="shared" ref="I17:I30" si="5">H17*E17</f>
        <v>0</v>
      </c>
      <c r="J17" s="81"/>
    </row>
    <row r="18" spans="1:10" s="76" customFormat="1" ht="15" customHeight="1" x14ac:dyDescent="0.25">
      <c r="A18" s="71">
        <v>2</v>
      </c>
      <c r="B18" s="14" t="s">
        <v>63</v>
      </c>
      <c r="C18" s="15" t="s">
        <v>65</v>
      </c>
      <c r="D18" s="16" t="s">
        <v>7</v>
      </c>
      <c r="E18" s="72">
        <v>720</v>
      </c>
      <c r="F18" s="73">
        <f t="shared" si="3"/>
        <v>684</v>
      </c>
      <c r="G18" s="73">
        <f t="shared" si="4"/>
        <v>648</v>
      </c>
      <c r="H18" s="74"/>
      <c r="I18" s="75">
        <f t="shared" si="5"/>
        <v>0</v>
      </c>
      <c r="J18" s="81"/>
    </row>
    <row r="19" spans="1:10" s="76" customFormat="1" ht="15" customHeight="1" x14ac:dyDescent="0.25">
      <c r="A19" s="71">
        <v>3</v>
      </c>
      <c r="B19" s="14" t="s">
        <v>307</v>
      </c>
      <c r="C19" s="15" t="s">
        <v>308</v>
      </c>
      <c r="D19" s="16" t="s">
        <v>7</v>
      </c>
      <c r="E19" s="72">
        <v>320</v>
      </c>
      <c r="F19" s="73">
        <f t="shared" si="3"/>
        <v>304</v>
      </c>
      <c r="G19" s="73">
        <f t="shared" si="4"/>
        <v>288</v>
      </c>
      <c r="H19" s="74"/>
      <c r="I19" s="75">
        <f t="shared" si="5"/>
        <v>0</v>
      </c>
      <c r="J19" s="81"/>
    </row>
    <row r="20" spans="1:10" s="76" customFormat="1" ht="15" customHeight="1" x14ac:dyDescent="0.25">
      <c r="A20" s="71">
        <v>4</v>
      </c>
      <c r="B20" s="14" t="s">
        <v>307</v>
      </c>
      <c r="C20" s="15" t="s">
        <v>309</v>
      </c>
      <c r="D20" s="16" t="s">
        <v>7</v>
      </c>
      <c r="E20" s="72">
        <v>320</v>
      </c>
      <c r="F20" s="73">
        <f t="shared" si="3"/>
        <v>304</v>
      </c>
      <c r="G20" s="73">
        <f t="shared" si="4"/>
        <v>288</v>
      </c>
      <c r="H20" s="74"/>
      <c r="I20" s="75">
        <f t="shared" si="5"/>
        <v>0</v>
      </c>
      <c r="J20" s="81"/>
    </row>
    <row r="21" spans="1:10" s="76" customFormat="1" ht="15" customHeight="1" x14ac:dyDescent="0.25">
      <c r="A21" s="71">
        <v>5</v>
      </c>
      <c r="B21" s="14" t="s">
        <v>310</v>
      </c>
      <c r="C21" s="15" t="s">
        <v>311</v>
      </c>
      <c r="D21" s="16" t="s">
        <v>7</v>
      </c>
      <c r="E21" s="72">
        <v>1970</v>
      </c>
      <c r="F21" s="73">
        <f t="shared" si="3"/>
        <v>1871.5</v>
      </c>
      <c r="G21" s="73">
        <f t="shared" si="4"/>
        <v>1773</v>
      </c>
      <c r="H21" s="74"/>
      <c r="I21" s="75">
        <f t="shared" si="5"/>
        <v>0</v>
      </c>
      <c r="J21" s="81"/>
    </row>
    <row r="22" spans="1:10" s="76" customFormat="1" ht="15" customHeight="1" x14ac:dyDescent="0.25">
      <c r="A22" s="71">
        <v>6</v>
      </c>
      <c r="B22" s="14" t="s">
        <v>312</v>
      </c>
      <c r="C22" s="15" t="s">
        <v>313</v>
      </c>
      <c r="D22" s="16" t="s">
        <v>7</v>
      </c>
      <c r="E22" s="72"/>
      <c r="F22" s="73">
        <f t="shared" si="3"/>
        <v>0</v>
      </c>
      <c r="G22" s="73">
        <f t="shared" si="4"/>
        <v>0</v>
      </c>
      <c r="H22" s="74"/>
      <c r="I22" s="75">
        <f t="shared" si="5"/>
        <v>0</v>
      </c>
      <c r="J22" s="81"/>
    </row>
    <row r="23" spans="1:10" s="76" customFormat="1" ht="15" customHeight="1" x14ac:dyDescent="0.25">
      <c r="A23" s="71">
        <v>7</v>
      </c>
      <c r="B23" s="14" t="s">
        <v>314</v>
      </c>
      <c r="C23" s="15" t="s">
        <v>315</v>
      </c>
      <c r="D23" s="16" t="s">
        <v>7</v>
      </c>
      <c r="E23" s="72">
        <v>1190</v>
      </c>
      <c r="F23" s="73">
        <f t="shared" si="3"/>
        <v>1130.5</v>
      </c>
      <c r="G23" s="73">
        <f t="shared" si="4"/>
        <v>1071</v>
      </c>
      <c r="H23" s="74"/>
      <c r="I23" s="75">
        <f t="shared" si="5"/>
        <v>0</v>
      </c>
      <c r="J23" s="81"/>
    </row>
    <row r="24" spans="1:10" s="76" customFormat="1" ht="15" customHeight="1" x14ac:dyDescent="0.25">
      <c r="A24" s="71">
        <v>8</v>
      </c>
      <c r="B24" s="14" t="s">
        <v>316</v>
      </c>
      <c r="C24" s="15" t="s">
        <v>317</v>
      </c>
      <c r="D24" s="16" t="s">
        <v>7</v>
      </c>
      <c r="E24" s="72">
        <v>1500</v>
      </c>
      <c r="F24" s="73">
        <f t="shared" si="3"/>
        <v>1425</v>
      </c>
      <c r="G24" s="73">
        <f t="shared" si="4"/>
        <v>1350</v>
      </c>
      <c r="H24" s="74"/>
      <c r="I24" s="75">
        <f t="shared" si="5"/>
        <v>0</v>
      </c>
      <c r="J24" s="81"/>
    </row>
    <row r="25" spans="1:10" s="76" customFormat="1" ht="15" customHeight="1" x14ac:dyDescent="0.25">
      <c r="A25" s="71">
        <v>9</v>
      </c>
      <c r="B25" s="14" t="s">
        <v>318</v>
      </c>
      <c r="C25" s="15" t="s">
        <v>319</v>
      </c>
      <c r="D25" s="16" t="s">
        <v>7</v>
      </c>
      <c r="E25" s="72">
        <v>1550</v>
      </c>
      <c r="F25" s="73">
        <f t="shared" si="3"/>
        <v>1472.5</v>
      </c>
      <c r="G25" s="73">
        <f t="shared" si="4"/>
        <v>1395</v>
      </c>
      <c r="H25" s="74"/>
      <c r="I25" s="75">
        <f t="shared" si="5"/>
        <v>0</v>
      </c>
      <c r="J25" s="81"/>
    </row>
    <row r="26" spans="1:10" s="76" customFormat="1" ht="15" customHeight="1" x14ac:dyDescent="0.25">
      <c r="A26" s="71">
        <v>10</v>
      </c>
      <c r="B26" s="14" t="s">
        <v>320</v>
      </c>
      <c r="C26" s="15" t="s">
        <v>321</v>
      </c>
      <c r="D26" s="16" t="s">
        <v>7</v>
      </c>
      <c r="E26" s="72">
        <v>420</v>
      </c>
      <c r="F26" s="73">
        <f t="shared" si="3"/>
        <v>399</v>
      </c>
      <c r="G26" s="73">
        <f t="shared" si="4"/>
        <v>378</v>
      </c>
      <c r="H26" s="74"/>
      <c r="I26" s="75">
        <f t="shared" si="5"/>
        <v>0</v>
      </c>
      <c r="J26" s="81"/>
    </row>
    <row r="27" spans="1:10" s="76" customFormat="1" ht="15" customHeight="1" x14ac:dyDescent="0.25">
      <c r="A27" s="71">
        <v>11</v>
      </c>
      <c r="B27" s="14" t="s">
        <v>322</v>
      </c>
      <c r="C27" s="15" t="s">
        <v>712</v>
      </c>
      <c r="D27" s="16" t="s">
        <v>7</v>
      </c>
      <c r="E27" s="72"/>
      <c r="F27" s="73">
        <f t="shared" si="3"/>
        <v>0</v>
      </c>
      <c r="G27" s="73">
        <f t="shared" si="4"/>
        <v>0</v>
      </c>
      <c r="H27" s="74"/>
      <c r="I27" s="75">
        <f t="shared" si="5"/>
        <v>0</v>
      </c>
      <c r="J27" s="81"/>
    </row>
    <row r="28" spans="1:10" s="76" customFormat="1" ht="15" customHeight="1" x14ac:dyDescent="0.25">
      <c r="A28" s="71">
        <v>12</v>
      </c>
      <c r="B28" s="14" t="s">
        <v>323</v>
      </c>
      <c r="C28" s="15" t="s">
        <v>324</v>
      </c>
      <c r="D28" s="16" t="s">
        <v>7</v>
      </c>
      <c r="E28" s="72">
        <v>79</v>
      </c>
      <c r="F28" s="73">
        <f t="shared" si="3"/>
        <v>75.05</v>
      </c>
      <c r="G28" s="73">
        <f t="shared" si="4"/>
        <v>71.100000000000009</v>
      </c>
      <c r="H28" s="74"/>
      <c r="I28" s="75">
        <f t="shared" si="5"/>
        <v>0</v>
      </c>
      <c r="J28" s="81"/>
    </row>
    <row r="29" spans="1:10" s="76" customFormat="1" ht="15" customHeight="1" x14ac:dyDescent="0.25">
      <c r="A29" s="71">
        <v>13</v>
      </c>
      <c r="B29" s="14" t="s">
        <v>325</v>
      </c>
      <c r="C29" s="15" t="s">
        <v>326</v>
      </c>
      <c r="D29" s="16" t="s">
        <v>7</v>
      </c>
      <c r="E29" s="72">
        <v>1970</v>
      </c>
      <c r="F29" s="73">
        <f t="shared" si="3"/>
        <v>1871.5</v>
      </c>
      <c r="G29" s="73">
        <f t="shared" si="4"/>
        <v>1773</v>
      </c>
      <c r="H29" s="74"/>
      <c r="I29" s="75">
        <f t="shared" si="5"/>
        <v>0</v>
      </c>
      <c r="J29" s="81"/>
    </row>
    <row r="30" spans="1:10" s="76" customFormat="1" ht="15" customHeight="1" x14ac:dyDescent="0.25">
      <c r="A30" s="71">
        <v>14</v>
      </c>
      <c r="B30" s="14" t="s">
        <v>207</v>
      </c>
      <c r="C30" s="15" t="s">
        <v>208</v>
      </c>
      <c r="D30" s="16" t="s">
        <v>7</v>
      </c>
      <c r="E30" s="72">
        <v>720</v>
      </c>
      <c r="F30" s="73">
        <f t="shared" si="3"/>
        <v>684</v>
      </c>
      <c r="G30" s="73">
        <f t="shared" si="4"/>
        <v>648</v>
      </c>
      <c r="H30" s="74"/>
      <c r="I30" s="75">
        <f t="shared" si="5"/>
        <v>0</v>
      </c>
      <c r="J30" s="81"/>
    </row>
    <row r="31" spans="1:10" ht="15" customHeight="1" x14ac:dyDescent="0.25">
      <c r="A31" s="114" t="s">
        <v>232</v>
      </c>
      <c r="B31" s="115"/>
      <c r="C31" s="115"/>
      <c r="D31" s="115"/>
      <c r="E31" s="115"/>
      <c r="F31" s="115"/>
      <c r="G31" s="115"/>
      <c r="H31" s="115"/>
      <c r="I31" s="116"/>
      <c r="J31" s="2"/>
    </row>
    <row r="32" spans="1:10" ht="15" customHeight="1" x14ac:dyDescent="0.25">
      <c r="A32" s="3">
        <v>1</v>
      </c>
      <c r="B32" s="4" t="s">
        <v>233</v>
      </c>
      <c r="C32" s="9" t="s">
        <v>234</v>
      </c>
      <c r="D32" s="5" t="s">
        <v>7</v>
      </c>
      <c r="E32" s="27"/>
      <c r="F32" s="20">
        <f t="shared" ref="F32:F50" si="6">E32*0.95</f>
        <v>0</v>
      </c>
      <c r="G32" s="20">
        <f t="shared" ref="G32:G50" si="7">E32*0.9</f>
        <v>0</v>
      </c>
      <c r="H32" s="55"/>
      <c r="I32" s="18">
        <f t="shared" ref="I32:I50" si="8">H32*E32</f>
        <v>0</v>
      </c>
      <c r="J32" s="2"/>
    </row>
    <row r="33" spans="1:10" ht="15" customHeight="1" x14ac:dyDescent="0.25">
      <c r="A33" s="3">
        <v>2</v>
      </c>
      <c r="B33" s="4" t="s">
        <v>235</v>
      </c>
      <c r="C33" s="9" t="s">
        <v>236</v>
      </c>
      <c r="D33" s="5" t="s">
        <v>7</v>
      </c>
      <c r="E33" s="27"/>
      <c r="F33" s="20">
        <f t="shared" si="6"/>
        <v>0</v>
      </c>
      <c r="G33" s="20">
        <f t="shared" si="7"/>
        <v>0</v>
      </c>
      <c r="H33" s="55"/>
      <c r="I33" s="18">
        <f t="shared" si="8"/>
        <v>0</v>
      </c>
      <c r="J33" s="2"/>
    </row>
    <row r="34" spans="1:10" ht="15" customHeight="1" x14ac:dyDescent="0.25">
      <c r="A34" s="3">
        <v>3</v>
      </c>
      <c r="B34" s="4" t="s">
        <v>237</v>
      </c>
      <c r="C34" s="9" t="s">
        <v>238</v>
      </c>
      <c r="D34" s="5" t="s">
        <v>7</v>
      </c>
      <c r="E34" s="27"/>
      <c r="F34" s="20">
        <f t="shared" si="6"/>
        <v>0</v>
      </c>
      <c r="G34" s="20">
        <f t="shared" si="7"/>
        <v>0</v>
      </c>
      <c r="H34" s="55"/>
      <c r="I34" s="18">
        <f t="shared" si="8"/>
        <v>0</v>
      </c>
      <c r="J34" s="2"/>
    </row>
    <row r="35" spans="1:10" ht="15" customHeight="1" x14ac:dyDescent="0.25">
      <c r="A35" s="3">
        <v>4</v>
      </c>
      <c r="B35" s="4" t="s">
        <v>239</v>
      </c>
      <c r="C35" s="9" t="s">
        <v>240</v>
      </c>
      <c r="D35" s="5" t="s">
        <v>7</v>
      </c>
      <c r="E35" s="27"/>
      <c r="F35" s="20">
        <f t="shared" si="6"/>
        <v>0</v>
      </c>
      <c r="G35" s="20">
        <f t="shared" si="7"/>
        <v>0</v>
      </c>
      <c r="H35" s="55"/>
      <c r="I35" s="18">
        <f t="shared" si="8"/>
        <v>0</v>
      </c>
      <c r="J35" s="2"/>
    </row>
    <row r="36" spans="1:10" ht="15" customHeight="1" x14ac:dyDescent="0.25">
      <c r="A36" s="3">
        <v>5</v>
      </c>
      <c r="B36" s="4" t="s">
        <v>241</v>
      </c>
      <c r="C36" s="9" t="s">
        <v>242</v>
      </c>
      <c r="D36" s="5" t="s">
        <v>7</v>
      </c>
      <c r="E36" s="27"/>
      <c r="F36" s="20">
        <f t="shared" si="6"/>
        <v>0</v>
      </c>
      <c r="G36" s="20">
        <f t="shared" si="7"/>
        <v>0</v>
      </c>
      <c r="H36" s="55"/>
      <c r="I36" s="18">
        <f t="shared" si="8"/>
        <v>0</v>
      </c>
      <c r="J36" s="2"/>
    </row>
    <row r="37" spans="1:10" ht="15" customHeight="1" x14ac:dyDescent="0.25">
      <c r="A37" s="3">
        <v>6</v>
      </c>
      <c r="B37" s="4" t="s">
        <v>243</v>
      </c>
      <c r="C37" s="9" t="s">
        <v>244</v>
      </c>
      <c r="D37" s="5" t="s">
        <v>7</v>
      </c>
      <c r="E37" s="27"/>
      <c r="F37" s="20">
        <f t="shared" si="6"/>
        <v>0</v>
      </c>
      <c r="G37" s="20">
        <f t="shared" si="7"/>
        <v>0</v>
      </c>
      <c r="H37" s="55"/>
      <c r="I37" s="18">
        <f t="shared" si="8"/>
        <v>0</v>
      </c>
      <c r="J37" s="2"/>
    </row>
    <row r="38" spans="1:10" ht="15" customHeight="1" x14ac:dyDescent="0.25">
      <c r="A38" s="3">
        <v>7</v>
      </c>
      <c r="B38" s="4" t="s">
        <v>245</v>
      </c>
      <c r="C38" s="9" t="s">
        <v>246</v>
      </c>
      <c r="D38" s="5" t="s">
        <v>7</v>
      </c>
      <c r="E38" s="27"/>
      <c r="F38" s="20">
        <f t="shared" si="6"/>
        <v>0</v>
      </c>
      <c r="G38" s="20">
        <f t="shared" si="7"/>
        <v>0</v>
      </c>
      <c r="H38" s="55"/>
      <c r="I38" s="18">
        <f t="shared" si="8"/>
        <v>0</v>
      </c>
      <c r="J38" s="2"/>
    </row>
    <row r="39" spans="1:10" ht="15" customHeight="1" x14ac:dyDescent="0.25">
      <c r="A39" s="3">
        <v>8</v>
      </c>
      <c r="B39" s="4" t="s">
        <v>247</v>
      </c>
      <c r="C39" s="9" t="s">
        <v>248</v>
      </c>
      <c r="D39" s="5" t="s">
        <v>7</v>
      </c>
      <c r="E39" s="27"/>
      <c r="F39" s="20">
        <f t="shared" si="6"/>
        <v>0</v>
      </c>
      <c r="G39" s="20">
        <f t="shared" si="7"/>
        <v>0</v>
      </c>
      <c r="H39" s="55"/>
      <c r="I39" s="18">
        <f t="shared" si="8"/>
        <v>0</v>
      </c>
      <c r="J39" s="2"/>
    </row>
    <row r="40" spans="1:10" ht="15" customHeight="1" x14ac:dyDescent="0.25">
      <c r="A40" s="3">
        <v>9</v>
      </c>
      <c r="B40" s="4" t="s">
        <v>249</v>
      </c>
      <c r="C40" s="9" t="s">
        <v>250</v>
      </c>
      <c r="D40" s="5" t="s">
        <v>7</v>
      </c>
      <c r="E40" s="27"/>
      <c r="F40" s="20">
        <f t="shared" si="6"/>
        <v>0</v>
      </c>
      <c r="G40" s="20">
        <f t="shared" si="7"/>
        <v>0</v>
      </c>
      <c r="H40" s="55"/>
      <c r="I40" s="18">
        <f t="shared" si="8"/>
        <v>0</v>
      </c>
      <c r="J40" s="2"/>
    </row>
    <row r="41" spans="1:10" ht="15" customHeight="1" x14ac:dyDescent="0.25">
      <c r="A41" s="3">
        <v>10</v>
      </c>
      <c r="B41" s="4" t="s">
        <v>251</v>
      </c>
      <c r="C41" s="9" t="s">
        <v>252</v>
      </c>
      <c r="D41" s="5" t="s">
        <v>7</v>
      </c>
      <c r="E41" s="27"/>
      <c r="F41" s="20">
        <f t="shared" si="6"/>
        <v>0</v>
      </c>
      <c r="G41" s="20">
        <f t="shared" si="7"/>
        <v>0</v>
      </c>
      <c r="H41" s="55"/>
      <c r="I41" s="18">
        <f t="shared" si="8"/>
        <v>0</v>
      </c>
      <c r="J41" s="2"/>
    </row>
    <row r="42" spans="1:10" ht="15" customHeight="1" x14ac:dyDescent="0.25">
      <c r="A42" s="3">
        <v>11</v>
      </c>
      <c r="B42" s="4" t="s">
        <v>253</v>
      </c>
      <c r="C42" s="9" t="s">
        <v>254</v>
      </c>
      <c r="D42" s="5" t="s">
        <v>7</v>
      </c>
      <c r="E42" s="27"/>
      <c r="F42" s="20">
        <f t="shared" si="6"/>
        <v>0</v>
      </c>
      <c r="G42" s="20">
        <f t="shared" si="7"/>
        <v>0</v>
      </c>
      <c r="H42" s="55"/>
      <c r="I42" s="18">
        <f t="shared" si="8"/>
        <v>0</v>
      </c>
      <c r="J42" s="2"/>
    </row>
    <row r="43" spans="1:10" ht="15" customHeight="1" x14ac:dyDescent="0.25">
      <c r="A43" s="3">
        <v>12</v>
      </c>
      <c r="B43" s="4" t="s">
        <v>255</v>
      </c>
      <c r="C43" s="9" t="s">
        <v>256</v>
      </c>
      <c r="D43" s="5" t="s">
        <v>7</v>
      </c>
      <c r="E43" s="27"/>
      <c r="F43" s="20">
        <f t="shared" si="6"/>
        <v>0</v>
      </c>
      <c r="G43" s="20">
        <f t="shared" si="7"/>
        <v>0</v>
      </c>
      <c r="H43" s="55"/>
      <c r="I43" s="18">
        <f t="shared" si="8"/>
        <v>0</v>
      </c>
      <c r="J43" s="2"/>
    </row>
    <row r="44" spans="1:10" ht="15" customHeight="1" x14ac:dyDescent="0.25">
      <c r="A44" s="3">
        <v>13</v>
      </c>
      <c r="B44" s="4" t="s">
        <v>257</v>
      </c>
      <c r="C44" s="9" t="s">
        <v>258</v>
      </c>
      <c r="D44" s="5" t="s">
        <v>7</v>
      </c>
      <c r="E44" s="27"/>
      <c r="F44" s="20">
        <f t="shared" si="6"/>
        <v>0</v>
      </c>
      <c r="G44" s="20">
        <f t="shared" si="7"/>
        <v>0</v>
      </c>
      <c r="H44" s="55"/>
      <c r="I44" s="18">
        <f t="shared" si="8"/>
        <v>0</v>
      </c>
      <c r="J44" s="2"/>
    </row>
    <row r="45" spans="1:10" ht="15" customHeight="1" x14ac:dyDescent="0.25">
      <c r="A45" s="3">
        <v>14</v>
      </c>
      <c r="B45" s="4" t="s">
        <v>259</v>
      </c>
      <c r="C45" s="9" t="s">
        <v>260</v>
      </c>
      <c r="D45" s="5" t="s">
        <v>7</v>
      </c>
      <c r="E45" s="27"/>
      <c r="F45" s="20">
        <f t="shared" si="6"/>
        <v>0</v>
      </c>
      <c r="G45" s="20">
        <f t="shared" si="7"/>
        <v>0</v>
      </c>
      <c r="H45" s="55"/>
      <c r="I45" s="18">
        <f t="shared" si="8"/>
        <v>0</v>
      </c>
      <c r="J45" s="2"/>
    </row>
    <row r="46" spans="1:10" ht="15" customHeight="1" x14ac:dyDescent="0.25">
      <c r="A46" s="3">
        <v>15</v>
      </c>
      <c r="B46" s="4" t="s">
        <v>259</v>
      </c>
      <c r="C46" s="9" t="s">
        <v>261</v>
      </c>
      <c r="D46" s="5" t="s">
        <v>7</v>
      </c>
      <c r="E46" s="27"/>
      <c r="F46" s="20">
        <f t="shared" si="6"/>
        <v>0</v>
      </c>
      <c r="G46" s="20">
        <f t="shared" si="7"/>
        <v>0</v>
      </c>
      <c r="H46" s="55"/>
      <c r="I46" s="18">
        <f t="shared" si="8"/>
        <v>0</v>
      </c>
      <c r="J46" s="2"/>
    </row>
    <row r="47" spans="1:10" ht="15" customHeight="1" x14ac:dyDescent="0.25">
      <c r="A47" s="3">
        <v>16</v>
      </c>
      <c r="B47" s="4" t="s">
        <v>262</v>
      </c>
      <c r="C47" s="9" t="s">
        <v>263</v>
      </c>
      <c r="D47" s="5" t="s">
        <v>7</v>
      </c>
      <c r="E47" s="27"/>
      <c r="F47" s="20">
        <f t="shared" si="6"/>
        <v>0</v>
      </c>
      <c r="G47" s="20">
        <f t="shared" si="7"/>
        <v>0</v>
      </c>
      <c r="H47" s="55"/>
      <c r="I47" s="18">
        <f t="shared" si="8"/>
        <v>0</v>
      </c>
      <c r="J47" s="2"/>
    </row>
    <row r="48" spans="1:10" ht="15" customHeight="1" x14ac:dyDescent="0.25">
      <c r="A48" s="3">
        <v>17</v>
      </c>
      <c r="B48" s="4" t="s">
        <v>264</v>
      </c>
      <c r="C48" s="9" t="s">
        <v>265</v>
      </c>
      <c r="D48" s="5" t="s">
        <v>7</v>
      </c>
      <c r="E48" s="27"/>
      <c r="F48" s="20">
        <f t="shared" si="6"/>
        <v>0</v>
      </c>
      <c r="G48" s="20">
        <f t="shared" si="7"/>
        <v>0</v>
      </c>
      <c r="H48" s="55"/>
      <c r="I48" s="18">
        <f t="shared" si="8"/>
        <v>0</v>
      </c>
      <c r="J48" s="2"/>
    </row>
    <row r="49" spans="1:10" ht="15" customHeight="1" x14ac:dyDescent="0.25">
      <c r="A49" s="3">
        <v>18</v>
      </c>
      <c r="B49" s="4" t="s">
        <v>266</v>
      </c>
      <c r="C49" s="9" t="s">
        <v>267</v>
      </c>
      <c r="D49" s="5" t="s">
        <v>7</v>
      </c>
      <c r="E49" s="27"/>
      <c r="F49" s="20">
        <f t="shared" si="6"/>
        <v>0</v>
      </c>
      <c r="G49" s="20">
        <f t="shared" si="7"/>
        <v>0</v>
      </c>
      <c r="H49" s="55"/>
      <c r="I49" s="18">
        <f t="shared" si="8"/>
        <v>0</v>
      </c>
      <c r="J49" s="2"/>
    </row>
    <row r="50" spans="1:10" ht="15" customHeight="1" x14ac:dyDescent="0.25">
      <c r="A50" s="3">
        <v>19</v>
      </c>
      <c r="B50" s="4" t="s">
        <v>268</v>
      </c>
      <c r="C50" s="9" t="s">
        <v>269</v>
      </c>
      <c r="D50" s="5" t="s">
        <v>7</v>
      </c>
      <c r="E50" s="27"/>
      <c r="F50" s="20">
        <f t="shared" si="6"/>
        <v>0</v>
      </c>
      <c r="G50" s="20">
        <f t="shared" si="7"/>
        <v>0</v>
      </c>
      <c r="H50" s="55"/>
      <c r="I50" s="18">
        <f t="shared" si="8"/>
        <v>0</v>
      </c>
      <c r="J50" s="2"/>
    </row>
  </sheetData>
  <mergeCells count="17">
    <mergeCell ref="H6:H7"/>
    <mergeCell ref="I6:I7"/>
    <mergeCell ref="A9:I9"/>
    <mergeCell ref="A16:I16"/>
    <mergeCell ref="A31:I31"/>
    <mergeCell ref="A6:A7"/>
    <mergeCell ref="B6:B7"/>
    <mergeCell ref="C6:C7"/>
    <mergeCell ref="D6:D7"/>
    <mergeCell ref="E6:G6"/>
    <mergeCell ref="A8:I8"/>
    <mergeCell ref="A1:B1"/>
    <mergeCell ref="H1:I1"/>
    <mergeCell ref="A2:B2"/>
    <mergeCell ref="H2:I2"/>
    <mergeCell ref="A4:I4"/>
    <mergeCell ref="H3:I3"/>
  </mergeCells>
  <printOptions horizontalCentered="1"/>
  <pageMargins left="0.39370078740157483" right="0.39370078740157483" top="0.59055118110236227" bottom="0.59055118110236227" header="0" footer="0"/>
  <pageSetup paperSize="9" scale="76" fitToHeight="0" orientation="portrait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J43"/>
  <sheetViews>
    <sheetView showGridLines="0" zoomScaleNormal="100" workbookViewId="0">
      <selection activeCell="I16" sqref="I16"/>
    </sheetView>
  </sheetViews>
  <sheetFormatPr defaultColWidth="0" defaultRowHeight="15" x14ac:dyDescent="0.25"/>
  <cols>
    <col min="1" max="1" width="3.28515625" customWidth="1"/>
    <col min="2" max="2" width="10.7109375" customWidth="1"/>
    <col min="3" max="3" width="51.28515625" style="11" customWidth="1"/>
    <col min="4" max="4" width="5" customWidth="1"/>
    <col min="5" max="7" width="11.7109375" customWidth="1"/>
    <col min="8" max="8" width="7.42578125" bestFit="1" customWidth="1"/>
    <col min="9" max="9" width="11.7109375" customWidth="1"/>
    <col min="10" max="10" width="0.5703125" customWidth="1"/>
    <col min="11" max="16384" width="8.85546875" hidden="1"/>
  </cols>
  <sheetData>
    <row r="1" spans="1:10" ht="18" customHeight="1" x14ac:dyDescent="0.25">
      <c r="A1" s="130"/>
      <c r="B1" s="130"/>
      <c r="C1" s="25"/>
      <c r="D1" s="24"/>
      <c r="E1" s="24"/>
      <c r="F1" s="24"/>
      <c r="G1" s="24"/>
      <c r="H1" s="118">
        <f>SUM(H9:H200)</f>
        <v>0</v>
      </c>
      <c r="I1" s="118"/>
    </row>
    <row r="2" spans="1:10" ht="18" customHeight="1" thickBot="1" x14ac:dyDescent="0.3">
      <c r="A2" s="93"/>
      <c r="B2" s="93"/>
      <c r="C2" s="26"/>
      <c r="D2" s="24"/>
      <c r="E2" s="24"/>
      <c r="F2" s="24"/>
      <c r="G2" s="24"/>
      <c r="H2" s="131">
        <f>SUM(I9:I200)</f>
        <v>0</v>
      </c>
      <c r="I2" s="131"/>
    </row>
    <row r="3" spans="1:10" ht="18" customHeight="1" thickBot="1" x14ac:dyDescent="0.3">
      <c r="B3" s="23"/>
      <c r="C3" s="21"/>
      <c r="H3" s="117" t="s">
        <v>675</v>
      </c>
      <c r="I3" s="117"/>
    </row>
    <row r="4" spans="1:10" ht="34.5" thickBot="1" x14ac:dyDescent="0.55000000000000004">
      <c r="A4" s="90" t="s">
        <v>0</v>
      </c>
      <c r="B4" s="91"/>
      <c r="C4" s="91"/>
      <c r="D4" s="91"/>
      <c r="E4" s="91"/>
      <c r="F4" s="91"/>
      <c r="G4" s="91"/>
      <c r="H4" s="91"/>
      <c r="I4" s="92"/>
      <c r="J4" s="1"/>
    </row>
    <row r="5" spans="1:10" x14ac:dyDescent="0.25">
      <c r="A5" s="7"/>
      <c r="B5" s="7"/>
      <c r="C5" s="10"/>
      <c r="D5" s="7"/>
      <c r="E5" s="7"/>
      <c r="F5" s="7"/>
      <c r="G5" s="7"/>
    </row>
    <row r="6" spans="1:10" ht="15" customHeight="1" x14ac:dyDescent="0.25">
      <c r="A6" s="135" t="s">
        <v>1</v>
      </c>
      <c r="B6" s="135" t="s">
        <v>2</v>
      </c>
      <c r="C6" s="135" t="s">
        <v>3</v>
      </c>
      <c r="D6" s="127" t="s">
        <v>4</v>
      </c>
      <c r="E6" s="124" t="s">
        <v>5</v>
      </c>
      <c r="F6" s="125"/>
      <c r="G6" s="126"/>
      <c r="H6" s="127" t="s">
        <v>637</v>
      </c>
      <c r="I6" s="127" t="s">
        <v>647</v>
      </c>
    </row>
    <row r="7" spans="1:10" ht="25.5" x14ac:dyDescent="0.25">
      <c r="A7" s="136"/>
      <c r="B7" s="136"/>
      <c r="C7" s="136"/>
      <c r="D7" s="128"/>
      <c r="E7" s="19" t="s">
        <v>6</v>
      </c>
      <c r="F7" s="19" t="s">
        <v>635</v>
      </c>
      <c r="G7" s="19" t="s">
        <v>636</v>
      </c>
      <c r="H7" s="128"/>
      <c r="I7" s="128"/>
    </row>
    <row r="8" spans="1:10" x14ac:dyDescent="0.25">
      <c r="A8" s="119" t="s">
        <v>657</v>
      </c>
      <c r="B8" s="120"/>
      <c r="C8" s="120"/>
      <c r="D8" s="120"/>
      <c r="E8" s="120"/>
      <c r="F8" s="120"/>
      <c r="G8" s="120"/>
      <c r="H8" s="120"/>
      <c r="I8" s="121"/>
    </row>
    <row r="9" spans="1:10" ht="15" customHeight="1" x14ac:dyDescent="0.25">
      <c r="A9" s="114" t="s">
        <v>283</v>
      </c>
      <c r="B9" s="115"/>
      <c r="C9" s="115"/>
      <c r="D9" s="115"/>
      <c r="E9" s="115"/>
      <c r="F9" s="115"/>
      <c r="G9" s="115"/>
      <c r="H9" s="115"/>
      <c r="I9" s="116"/>
      <c r="J9" s="2"/>
    </row>
    <row r="10" spans="1:10" ht="15" customHeight="1" x14ac:dyDescent="0.25">
      <c r="A10" s="3">
        <v>1</v>
      </c>
      <c r="B10" s="4" t="s">
        <v>284</v>
      </c>
      <c r="C10" s="9" t="s">
        <v>285</v>
      </c>
      <c r="D10" s="5" t="s">
        <v>7</v>
      </c>
      <c r="E10" s="27">
        <v>350</v>
      </c>
      <c r="F10" s="20">
        <f t="shared" ref="F10:F23" si="0">E10*0.95</f>
        <v>332.5</v>
      </c>
      <c r="G10" s="20">
        <f t="shared" ref="G10:G23" si="1">E10*0.9</f>
        <v>315</v>
      </c>
      <c r="H10" s="55"/>
      <c r="I10" s="18">
        <f t="shared" ref="I10:I23" si="2">H10*E10</f>
        <v>0</v>
      </c>
      <c r="J10" s="2"/>
    </row>
    <row r="11" spans="1:10" ht="15" customHeight="1" x14ac:dyDescent="0.25">
      <c r="A11" s="3">
        <v>2</v>
      </c>
      <c r="B11" s="4" t="s">
        <v>286</v>
      </c>
      <c r="C11" s="9" t="s">
        <v>287</v>
      </c>
      <c r="D11" s="5" t="s">
        <v>7</v>
      </c>
      <c r="E11" s="27">
        <v>350</v>
      </c>
      <c r="F11" s="20">
        <f t="shared" si="0"/>
        <v>332.5</v>
      </c>
      <c r="G11" s="20">
        <f t="shared" si="1"/>
        <v>315</v>
      </c>
      <c r="H11" s="55"/>
      <c r="I11" s="18">
        <f t="shared" si="2"/>
        <v>0</v>
      </c>
      <c r="J11" s="2"/>
    </row>
    <row r="12" spans="1:10" ht="15" customHeight="1" x14ac:dyDescent="0.25">
      <c r="A12" s="3">
        <v>3</v>
      </c>
      <c r="B12" s="4" t="s">
        <v>288</v>
      </c>
      <c r="C12" s="9" t="s">
        <v>289</v>
      </c>
      <c r="D12" s="5" t="s">
        <v>7</v>
      </c>
      <c r="E12" s="27">
        <v>290</v>
      </c>
      <c r="F12" s="20">
        <f t="shared" si="0"/>
        <v>275.5</v>
      </c>
      <c r="G12" s="20">
        <f t="shared" si="1"/>
        <v>261</v>
      </c>
      <c r="H12" s="55"/>
      <c r="I12" s="18">
        <f t="shared" si="2"/>
        <v>0</v>
      </c>
      <c r="J12" s="2"/>
    </row>
    <row r="13" spans="1:10" ht="15" customHeight="1" x14ac:dyDescent="0.25">
      <c r="A13" s="3">
        <v>4</v>
      </c>
      <c r="B13" s="4" t="s">
        <v>290</v>
      </c>
      <c r="C13" s="9" t="s">
        <v>291</v>
      </c>
      <c r="D13" s="5" t="s">
        <v>7</v>
      </c>
      <c r="E13" s="27">
        <v>340</v>
      </c>
      <c r="F13" s="20">
        <f t="shared" si="0"/>
        <v>323</v>
      </c>
      <c r="G13" s="20">
        <f t="shared" si="1"/>
        <v>306</v>
      </c>
      <c r="H13" s="55"/>
      <c r="I13" s="18">
        <f t="shared" si="2"/>
        <v>0</v>
      </c>
      <c r="J13" s="2"/>
    </row>
    <row r="14" spans="1:10" ht="15" customHeight="1" x14ac:dyDescent="0.25">
      <c r="A14" s="3">
        <v>5</v>
      </c>
      <c r="B14" s="4" t="s">
        <v>292</v>
      </c>
      <c r="C14" s="9" t="s">
        <v>293</v>
      </c>
      <c r="D14" s="5" t="s">
        <v>7</v>
      </c>
      <c r="E14" s="27">
        <v>400</v>
      </c>
      <c r="F14" s="20">
        <f t="shared" si="0"/>
        <v>380</v>
      </c>
      <c r="G14" s="20">
        <f t="shared" si="1"/>
        <v>360</v>
      </c>
      <c r="H14" s="55"/>
      <c r="I14" s="18">
        <f t="shared" si="2"/>
        <v>0</v>
      </c>
      <c r="J14" s="2"/>
    </row>
    <row r="15" spans="1:10" ht="15" customHeight="1" x14ac:dyDescent="0.25">
      <c r="A15" s="3">
        <v>6</v>
      </c>
      <c r="B15" s="4" t="s">
        <v>294</v>
      </c>
      <c r="C15" s="9" t="s">
        <v>295</v>
      </c>
      <c r="D15" s="5" t="s">
        <v>7</v>
      </c>
      <c r="E15" s="27">
        <v>250</v>
      </c>
      <c r="F15" s="20">
        <f t="shared" si="0"/>
        <v>237.5</v>
      </c>
      <c r="G15" s="20">
        <f t="shared" si="1"/>
        <v>225</v>
      </c>
      <c r="H15" s="55"/>
      <c r="I15" s="18">
        <f t="shared" si="2"/>
        <v>0</v>
      </c>
      <c r="J15" s="2"/>
    </row>
    <row r="16" spans="1:10" ht="15" customHeight="1" x14ac:dyDescent="0.25">
      <c r="A16" s="3">
        <v>7</v>
      </c>
      <c r="B16" s="4" t="s">
        <v>296</v>
      </c>
      <c r="C16" s="9" t="s">
        <v>297</v>
      </c>
      <c r="D16" s="5" t="s">
        <v>7</v>
      </c>
      <c r="E16" s="27">
        <v>185</v>
      </c>
      <c r="F16" s="20">
        <f t="shared" si="0"/>
        <v>175.75</v>
      </c>
      <c r="G16" s="20">
        <f t="shared" si="1"/>
        <v>166.5</v>
      </c>
      <c r="H16" s="55"/>
      <c r="I16" s="18">
        <f t="shared" si="2"/>
        <v>0</v>
      </c>
      <c r="J16" s="2"/>
    </row>
    <row r="17" spans="1:10" ht="15" customHeight="1" x14ac:dyDescent="0.25">
      <c r="A17" s="3">
        <v>8</v>
      </c>
      <c r="B17" s="4" t="s">
        <v>298</v>
      </c>
      <c r="C17" s="9" t="s">
        <v>299</v>
      </c>
      <c r="D17" s="5" t="s">
        <v>7</v>
      </c>
      <c r="E17" s="27">
        <v>350</v>
      </c>
      <c r="F17" s="20">
        <f>E17*0.95</f>
        <v>332.5</v>
      </c>
      <c r="G17" s="20">
        <f t="shared" si="1"/>
        <v>315</v>
      </c>
      <c r="H17" s="55"/>
      <c r="I17" s="18">
        <f t="shared" si="2"/>
        <v>0</v>
      </c>
      <c r="J17" s="2"/>
    </row>
    <row r="18" spans="1:10" ht="15" customHeight="1" x14ac:dyDescent="0.25">
      <c r="A18" s="3">
        <v>9</v>
      </c>
      <c r="B18" s="4" t="s">
        <v>300</v>
      </c>
      <c r="C18" s="9" t="s">
        <v>301</v>
      </c>
      <c r="D18" s="5" t="s">
        <v>7</v>
      </c>
      <c r="E18" s="27">
        <v>170</v>
      </c>
      <c r="F18" s="20">
        <f t="shared" si="0"/>
        <v>161.5</v>
      </c>
      <c r="G18" s="20">
        <f t="shared" si="1"/>
        <v>153</v>
      </c>
      <c r="H18" s="55"/>
      <c r="I18" s="18">
        <f t="shared" si="2"/>
        <v>0</v>
      </c>
      <c r="J18" s="2"/>
    </row>
    <row r="19" spans="1:10" ht="15" customHeight="1" x14ac:dyDescent="0.25">
      <c r="A19" s="3">
        <v>10</v>
      </c>
      <c r="B19" s="4" t="s">
        <v>302</v>
      </c>
      <c r="C19" s="9" t="s">
        <v>303</v>
      </c>
      <c r="D19" s="5" t="s">
        <v>7</v>
      </c>
      <c r="E19" s="27">
        <v>450</v>
      </c>
      <c r="F19" s="20">
        <f t="shared" si="0"/>
        <v>427.5</v>
      </c>
      <c r="G19" s="20">
        <f t="shared" si="1"/>
        <v>405</v>
      </c>
      <c r="H19" s="55"/>
      <c r="I19" s="18">
        <f t="shared" si="2"/>
        <v>0</v>
      </c>
      <c r="J19" s="2"/>
    </row>
    <row r="20" spans="1:10" ht="15" customHeight="1" x14ac:dyDescent="0.25">
      <c r="A20" s="3">
        <v>11</v>
      </c>
      <c r="B20" s="4" t="s">
        <v>304</v>
      </c>
      <c r="C20" s="9" t="s">
        <v>305</v>
      </c>
      <c r="D20" s="5" t="s">
        <v>7</v>
      </c>
      <c r="E20" s="27">
        <v>152</v>
      </c>
      <c r="F20" s="20">
        <f t="shared" si="0"/>
        <v>144.4</v>
      </c>
      <c r="G20" s="20">
        <f t="shared" si="1"/>
        <v>136.80000000000001</v>
      </c>
      <c r="H20" s="55"/>
      <c r="I20" s="18">
        <f t="shared" si="2"/>
        <v>0</v>
      </c>
      <c r="J20" s="2"/>
    </row>
    <row r="21" spans="1:10" s="76" customFormat="1" ht="15" customHeight="1" x14ac:dyDescent="0.25">
      <c r="A21" s="71">
        <v>12</v>
      </c>
      <c r="B21" s="14" t="s">
        <v>230</v>
      </c>
      <c r="C21" s="15" t="s">
        <v>231</v>
      </c>
      <c r="D21" s="16" t="s">
        <v>7</v>
      </c>
      <c r="E21" s="72">
        <v>150</v>
      </c>
      <c r="F21" s="73">
        <f t="shared" si="0"/>
        <v>142.5</v>
      </c>
      <c r="G21" s="73">
        <f t="shared" si="1"/>
        <v>135</v>
      </c>
      <c r="H21" s="74"/>
      <c r="I21" s="75">
        <f t="shared" si="2"/>
        <v>0</v>
      </c>
      <c r="J21" s="81"/>
    </row>
    <row r="22" spans="1:10" ht="15" customHeight="1" x14ac:dyDescent="0.25">
      <c r="A22" s="3">
        <v>13</v>
      </c>
      <c r="B22" s="4" t="s">
        <v>350</v>
      </c>
      <c r="C22" s="9" t="s">
        <v>351</v>
      </c>
      <c r="D22" s="5" t="s">
        <v>7</v>
      </c>
      <c r="E22" s="27"/>
      <c r="F22" s="20">
        <f t="shared" si="0"/>
        <v>0</v>
      </c>
      <c r="G22" s="20">
        <f t="shared" si="1"/>
        <v>0</v>
      </c>
      <c r="H22" s="55"/>
      <c r="I22" s="18">
        <f t="shared" si="2"/>
        <v>0</v>
      </c>
      <c r="J22" s="2"/>
    </row>
    <row r="23" spans="1:10" ht="15" customHeight="1" x14ac:dyDescent="0.25">
      <c r="A23" s="3">
        <v>14</v>
      </c>
      <c r="B23" s="4" t="s">
        <v>352</v>
      </c>
      <c r="C23" s="9" t="s">
        <v>353</v>
      </c>
      <c r="D23" s="5" t="s">
        <v>7</v>
      </c>
      <c r="E23" s="27"/>
      <c r="F23" s="20">
        <f t="shared" si="0"/>
        <v>0</v>
      </c>
      <c r="G23" s="20">
        <f t="shared" si="1"/>
        <v>0</v>
      </c>
      <c r="H23" s="55"/>
      <c r="I23" s="18">
        <f t="shared" si="2"/>
        <v>0</v>
      </c>
      <c r="J23" s="2"/>
    </row>
    <row r="24" spans="1:10" ht="15" customHeight="1" x14ac:dyDescent="0.25">
      <c r="A24" s="114" t="s">
        <v>232</v>
      </c>
      <c r="B24" s="115"/>
      <c r="C24" s="115"/>
      <c r="D24" s="115"/>
      <c r="E24" s="115"/>
      <c r="F24" s="115"/>
      <c r="G24" s="115"/>
      <c r="H24" s="115"/>
      <c r="I24" s="116"/>
      <c r="J24" s="2"/>
    </row>
    <row r="25" spans="1:10" ht="15" customHeight="1" x14ac:dyDescent="0.25">
      <c r="A25" s="3">
        <v>1</v>
      </c>
      <c r="B25" s="4" t="s">
        <v>233</v>
      </c>
      <c r="C25" s="9" t="s">
        <v>234</v>
      </c>
      <c r="D25" s="5" t="s">
        <v>7</v>
      </c>
      <c r="E25" s="27"/>
      <c r="F25" s="20">
        <f t="shared" ref="F25:F43" si="3">E25*0.95</f>
        <v>0</v>
      </c>
      <c r="G25" s="20">
        <f t="shared" ref="G25:G43" si="4">E25*0.9</f>
        <v>0</v>
      </c>
      <c r="H25" s="55"/>
      <c r="I25" s="18">
        <f t="shared" ref="I25:I43" si="5">H25*E25</f>
        <v>0</v>
      </c>
      <c r="J25" s="2"/>
    </row>
    <row r="26" spans="1:10" ht="15" customHeight="1" x14ac:dyDescent="0.25">
      <c r="A26" s="3">
        <v>2</v>
      </c>
      <c r="B26" s="4" t="s">
        <v>235</v>
      </c>
      <c r="C26" s="9" t="s">
        <v>236</v>
      </c>
      <c r="D26" s="5" t="s">
        <v>7</v>
      </c>
      <c r="E26" s="27"/>
      <c r="F26" s="20">
        <f t="shared" si="3"/>
        <v>0</v>
      </c>
      <c r="G26" s="20">
        <f t="shared" si="4"/>
        <v>0</v>
      </c>
      <c r="H26" s="55"/>
      <c r="I26" s="18">
        <f t="shared" si="5"/>
        <v>0</v>
      </c>
      <c r="J26" s="2"/>
    </row>
    <row r="27" spans="1:10" ht="15" customHeight="1" x14ac:dyDescent="0.25">
      <c r="A27" s="3">
        <v>3</v>
      </c>
      <c r="B27" s="4" t="s">
        <v>237</v>
      </c>
      <c r="C27" s="9" t="s">
        <v>238</v>
      </c>
      <c r="D27" s="5" t="s">
        <v>7</v>
      </c>
      <c r="E27" s="27"/>
      <c r="F27" s="20">
        <f t="shared" si="3"/>
        <v>0</v>
      </c>
      <c r="G27" s="20">
        <f t="shared" si="4"/>
        <v>0</v>
      </c>
      <c r="H27" s="55"/>
      <c r="I27" s="18">
        <f t="shared" si="5"/>
        <v>0</v>
      </c>
      <c r="J27" s="2"/>
    </row>
    <row r="28" spans="1:10" ht="15" customHeight="1" x14ac:dyDescent="0.25">
      <c r="A28" s="3">
        <v>4</v>
      </c>
      <c r="B28" s="4" t="s">
        <v>239</v>
      </c>
      <c r="C28" s="9" t="s">
        <v>240</v>
      </c>
      <c r="D28" s="5" t="s">
        <v>7</v>
      </c>
      <c r="E28" s="27"/>
      <c r="F28" s="20">
        <f t="shared" si="3"/>
        <v>0</v>
      </c>
      <c r="G28" s="20">
        <f t="shared" si="4"/>
        <v>0</v>
      </c>
      <c r="H28" s="55"/>
      <c r="I28" s="18">
        <f t="shared" si="5"/>
        <v>0</v>
      </c>
      <c r="J28" s="2"/>
    </row>
    <row r="29" spans="1:10" ht="15" customHeight="1" x14ac:dyDescent="0.25">
      <c r="A29" s="3">
        <v>5</v>
      </c>
      <c r="B29" s="4" t="s">
        <v>241</v>
      </c>
      <c r="C29" s="9" t="s">
        <v>242</v>
      </c>
      <c r="D29" s="5" t="s">
        <v>7</v>
      </c>
      <c r="E29" s="27"/>
      <c r="F29" s="20">
        <f t="shared" si="3"/>
        <v>0</v>
      </c>
      <c r="G29" s="20">
        <f t="shared" si="4"/>
        <v>0</v>
      </c>
      <c r="H29" s="55"/>
      <c r="I29" s="18">
        <f t="shared" si="5"/>
        <v>0</v>
      </c>
      <c r="J29" s="2"/>
    </row>
    <row r="30" spans="1:10" ht="15" customHeight="1" x14ac:dyDescent="0.25">
      <c r="A30" s="3">
        <v>6</v>
      </c>
      <c r="B30" s="4" t="s">
        <v>243</v>
      </c>
      <c r="C30" s="9" t="s">
        <v>244</v>
      </c>
      <c r="D30" s="5" t="s">
        <v>7</v>
      </c>
      <c r="E30" s="27"/>
      <c r="F30" s="20">
        <f t="shared" si="3"/>
        <v>0</v>
      </c>
      <c r="G30" s="20">
        <f t="shared" si="4"/>
        <v>0</v>
      </c>
      <c r="H30" s="55"/>
      <c r="I30" s="18">
        <f t="shared" si="5"/>
        <v>0</v>
      </c>
      <c r="J30" s="2"/>
    </row>
    <row r="31" spans="1:10" ht="15" customHeight="1" x14ac:dyDescent="0.25">
      <c r="A31" s="3">
        <v>7</v>
      </c>
      <c r="B31" s="4" t="s">
        <v>245</v>
      </c>
      <c r="C31" s="9" t="s">
        <v>246</v>
      </c>
      <c r="D31" s="5" t="s">
        <v>7</v>
      </c>
      <c r="E31" s="27"/>
      <c r="F31" s="20">
        <f t="shared" si="3"/>
        <v>0</v>
      </c>
      <c r="G31" s="20">
        <f t="shared" si="4"/>
        <v>0</v>
      </c>
      <c r="H31" s="55"/>
      <c r="I31" s="18">
        <f t="shared" si="5"/>
        <v>0</v>
      </c>
      <c r="J31" s="2"/>
    </row>
    <row r="32" spans="1:10" ht="15" customHeight="1" x14ac:dyDescent="0.25">
      <c r="A32" s="3">
        <v>8</v>
      </c>
      <c r="B32" s="4" t="s">
        <v>247</v>
      </c>
      <c r="C32" s="9" t="s">
        <v>248</v>
      </c>
      <c r="D32" s="5" t="s">
        <v>7</v>
      </c>
      <c r="E32" s="27"/>
      <c r="F32" s="20">
        <f t="shared" si="3"/>
        <v>0</v>
      </c>
      <c r="G32" s="20">
        <f t="shared" si="4"/>
        <v>0</v>
      </c>
      <c r="H32" s="55"/>
      <c r="I32" s="18">
        <f t="shared" si="5"/>
        <v>0</v>
      </c>
      <c r="J32" s="2"/>
    </row>
    <row r="33" spans="1:10" ht="15" customHeight="1" x14ac:dyDescent="0.25">
      <c r="A33" s="3">
        <v>9</v>
      </c>
      <c r="B33" s="4" t="s">
        <v>249</v>
      </c>
      <c r="C33" s="9" t="s">
        <v>250</v>
      </c>
      <c r="D33" s="5" t="s">
        <v>7</v>
      </c>
      <c r="E33" s="27"/>
      <c r="F33" s="20">
        <f t="shared" si="3"/>
        <v>0</v>
      </c>
      <c r="G33" s="20">
        <f t="shared" si="4"/>
        <v>0</v>
      </c>
      <c r="H33" s="55"/>
      <c r="I33" s="18">
        <f t="shared" si="5"/>
        <v>0</v>
      </c>
      <c r="J33" s="2"/>
    </row>
    <row r="34" spans="1:10" ht="15" customHeight="1" x14ac:dyDescent="0.25">
      <c r="A34" s="3">
        <v>10</v>
      </c>
      <c r="B34" s="4" t="s">
        <v>251</v>
      </c>
      <c r="C34" s="9" t="s">
        <v>252</v>
      </c>
      <c r="D34" s="5" t="s">
        <v>7</v>
      </c>
      <c r="E34" s="27"/>
      <c r="F34" s="20">
        <f t="shared" si="3"/>
        <v>0</v>
      </c>
      <c r="G34" s="20">
        <f t="shared" si="4"/>
        <v>0</v>
      </c>
      <c r="H34" s="55"/>
      <c r="I34" s="18">
        <f t="shared" si="5"/>
        <v>0</v>
      </c>
      <c r="J34" s="2"/>
    </row>
    <row r="35" spans="1:10" ht="15" customHeight="1" x14ac:dyDescent="0.25">
      <c r="A35" s="3">
        <v>11</v>
      </c>
      <c r="B35" s="4" t="s">
        <v>253</v>
      </c>
      <c r="C35" s="9" t="s">
        <v>254</v>
      </c>
      <c r="D35" s="5" t="s">
        <v>7</v>
      </c>
      <c r="E35" s="27"/>
      <c r="F35" s="20">
        <f t="shared" si="3"/>
        <v>0</v>
      </c>
      <c r="G35" s="20">
        <f t="shared" si="4"/>
        <v>0</v>
      </c>
      <c r="H35" s="55"/>
      <c r="I35" s="18">
        <f t="shared" si="5"/>
        <v>0</v>
      </c>
      <c r="J35" s="2"/>
    </row>
    <row r="36" spans="1:10" ht="15" customHeight="1" x14ac:dyDescent="0.25">
      <c r="A36" s="3">
        <v>12</v>
      </c>
      <c r="B36" s="4" t="s">
        <v>255</v>
      </c>
      <c r="C36" s="9" t="s">
        <v>256</v>
      </c>
      <c r="D36" s="5" t="s">
        <v>7</v>
      </c>
      <c r="E36" s="27"/>
      <c r="F36" s="20">
        <f t="shared" si="3"/>
        <v>0</v>
      </c>
      <c r="G36" s="20">
        <f t="shared" si="4"/>
        <v>0</v>
      </c>
      <c r="H36" s="55"/>
      <c r="I36" s="18">
        <f t="shared" si="5"/>
        <v>0</v>
      </c>
      <c r="J36" s="2"/>
    </row>
    <row r="37" spans="1:10" ht="15" customHeight="1" x14ac:dyDescent="0.25">
      <c r="A37" s="3">
        <v>13</v>
      </c>
      <c r="B37" s="4" t="s">
        <v>257</v>
      </c>
      <c r="C37" s="9" t="s">
        <v>258</v>
      </c>
      <c r="D37" s="5" t="s">
        <v>7</v>
      </c>
      <c r="E37" s="27"/>
      <c r="F37" s="20">
        <f t="shared" si="3"/>
        <v>0</v>
      </c>
      <c r="G37" s="20">
        <f t="shared" si="4"/>
        <v>0</v>
      </c>
      <c r="H37" s="55"/>
      <c r="I37" s="18">
        <f t="shared" si="5"/>
        <v>0</v>
      </c>
      <c r="J37" s="2"/>
    </row>
    <row r="38" spans="1:10" ht="15" customHeight="1" x14ac:dyDescent="0.25">
      <c r="A38" s="3">
        <v>14</v>
      </c>
      <c r="B38" s="4" t="s">
        <v>259</v>
      </c>
      <c r="C38" s="9" t="s">
        <v>260</v>
      </c>
      <c r="D38" s="5" t="s">
        <v>7</v>
      </c>
      <c r="E38" s="27"/>
      <c r="F38" s="20">
        <f t="shared" si="3"/>
        <v>0</v>
      </c>
      <c r="G38" s="20">
        <f t="shared" si="4"/>
        <v>0</v>
      </c>
      <c r="H38" s="55"/>
      <c r="I38" s="18">
        <f t="shared" si="5"/>
        <v>0</v>
      </c>
      <c r="J38" s="2"/>
    </row>
    <row r="39" spans="1:10" ht="15" customHeight="1" x14ac:dyDescent="0.25">
      <c r="A39" s="3">
        <v>15</v>
      </c>
      <c r="B39" s="4" t="s">
        <v>259</v>
      </c>
      <c r="C39" s="9" t="s">
        <v>261</v>
      </c>
      <c r="D39" s="5" t="s">
        <v>7</v>
      </c>
      <c r="E39" s="27"/>
      <c r="F39" s="20">
        <f t="shared" si="3"/>
        <v>0</v>
      </c>
      <c r="G39" s="20">
        <f t="shared" si="4"/>
        <v>0</v>
      </c>
      <c r="H39" s="55"/>
      <c r="I39" s="18">
        <f t="shared" si="5"/>
        <v>0</v>
      </c>
      <c r="J39" s="2"/>
    </row>
    <row r="40" spans="1:10" ht="15" customHeight="1" x14ac:dyDescent="0.25">
      <c r="A40" s="3">
        <v>16</v>
      </c>
      <c r="B40" s="4" t="s">
        <v>262</v>
      </c>
      <c r="C40" s="9" t="s">
        <v>263</v>
      </c>
      <c r="D40" s="5" t="s">
        <v>7</v>
      </c>
      <c r="E40" s="27"/>
      <c r="F40" s="20">
        <f t="shared" si="3"/>
        <v>0</v>
      </c>
      <c r="G40" s="20">
        <f t="shared" si="4"/>
        <v>0</v>
      </c>
      <c r="H40" s="55"/>
      <c r="I40" s="18">
        <f t="shared" si="5"/>
        <v>0</v>
      </c>
      <c r="J40" s="2"/>
    </row>
    <row r="41" spans="1:10" ht="15" customHeight="1" x14ac:dyDescent="0.25">
      <c r="A41" s="3">
        <v>17</v>
      </c>
      <c r="B41" s="4" t="s">
        <v>264</v>
      </c>
      <c r="C41" s="9" t="s">
        <v>265</v>
      </c>
      <c r="D41" s="5" t="s">
        <v>7</v>
      </c>
      <c r="E41" s="27"/>
      <c r="F41" s="20">
        <f t="shared" si="3"/>
        <v>0</v>
      </c>
      <c r="G41" s="20">
        <f t="shared" si="4"/>
        <v>0</v>
      </c>
      <c r="H41" s="55"/>
      <c r="I41" s="18">
        <f t="shared" si="5"/>
        <v>0</v>
      </c>
      <c r="J41" s="2"/>
    </row>
    <row r="42" spans="1:10" ht="15" customHeight="1" x14ac:dyDescent="0.25">
      <c r="A42" s="3">
        <v>18</v>
      </c>
      <c r="B42" s="4" t="s">
        <v>266</v>
      </c>
      <c r="C42" s="9" t="s">
        <v>267</v>
      </c>
      <c r="D42" s="5" t="s">
        <v>7</v>
      </c>
      <c r="E42" s="27"/>
      <c r="F42" s="20">
        <f t="shared" si="3"/>
        <v>0</v>
      </c>
      <c r="G42" s="20">
        <f t="shared" si="4"/>
        <v>0</v>
      </c>
      <c r="H42" s="55"/>
      <c r="I42" s="18">
        <f t="shared" si="5"/>
        <v>0</v>
      </c>
      <c r="J42" s="2"/>
    </row>
    <row r="43" spans="1:10" ht="15" customHeight="1" x14ac:dyDescent="0.25">
      <c r="A43" s="3">
        <v>19</v>
      </c>
      <c r="B43" s="4" t="s">
        <v>268</v>
      </c>
      <c r="C43" s="9" t="s">
        <v>269</v>
      </c>
      <c r="D43" s="5" t="s">
        <v>7</v>
      </c>
      <c r="E43" s="27"/>
      <c r="F43" s="20">
        <f t="shared" si="3"/>
        <v>0</v>
      </c>
      <c r="G43" s="20">
        <f t="shared" si="4"/>
        <v>0</v>
      </c>
      <c r="H43" s="55"/>
      <c r="I43" s="18">
        <f t="shared" si="5"/>
        <v>0</v>
      </c>
      <c r="J43" s="2"/>
    </row>
  </sheetData>
  <mergeCells count="16">
    <mergeCell ref="H6:H7"/>
    <mergeCell ref="I6:I7"/>
    <mergeCell ref="A9:I9"/>
    <mergeCell ref="A24:I24"/>
    <mergeCell ref="A1:B1"/>
    <mergeCell ref="H1:I1"/>
    <mergeCell ref="A2:B2"/>
    <mergeCell ref="H2:I2"/>
    <mergeCell ref="A4:I4"/>
    <mergeCell ref="A6:A7"/>
    <mergeCell ref="B6:B7"/>
    <mergeCell ref="C6:C7"/>
    <mergeCell ref="D6:D7"/>
    <mergeCell ref="E6:G6"/>
    <mergeCell ref="H3:I3"/>
    <mergeCell ref="A8:I8"/>
  </mergeCells>
  <printOptions horizontalCentered="1"/>
  <pageMargins left="0.39370078740157483" right="0.39370078740157483" top="0.59055118110236227" bottom="0.59055118110236227" header="0" footer="0"/>
  <pageSetup paperSize="9" scale="76" fitToHeight="0" orientation="portrait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5"/>
  <sheetViews>
    <sheetView showGridLines="0" zoomScaleNormal="100" workbookViewId="0">
      <selection activeCell="H71" sqref="H71:H75"/>
    </sheetView>
  </sheetViews>
  <sheetFormatPr defaultColWidth="0" defaultRowHeight="15" x14ac:dyDescent="0.25"/>
  <cols>
    <col min="1" max="1" width="3.28515625" customWidth="1"/>
    <col min="2" max="2" width="10.7109375" customWidth="1"/>
    <col min="3" max="3" width="51.28515625" style="11" customWidth="1"/>
    <col min="4" max="4" width="5" customWidth="1"/>
    <col min="5" max="7" width="11.7109375" customWidth="1"/>
    <col min="8" max="8" width="7.42578125" bestFit="1" customWidth="1"/>
    <col min="9" max="9" width="11.7109375" customWidth="1"/>
    <col min="10" max="10" width="0.5703125" customWidth="1"/>
    <col min="11" max="16384" width="8.85546875" hidden="1"/>
  </cols>
  <sheetData>
    <row r="1" spans="1:10" ht="18" customHeight="1" x14ac:dyDescent="0.25">
      <c r="A1" s="130"/>
      <c r="B1" s="130"/>
      <c r="C1" s="25"/>
      <c r="D1" s="24"/>
      <c r="E1" s="24"/>
      <c r="F1" s="24"/>
      <c r="G1" s="24"/>
      <c r="H1" s="118">
        <f>SUM(H8:H200)</f>
        <v>0</v>
      </c>
      <c r="I1" s="118"/>
    </row>
    <row r="2" spans="1:10" ht="18" customHeight="1" thickBot="1" x14ac:dyDescent="0.3">
      <c r="A2" s="93"/>
      <c r="B2" s="93"/>
      <c r="C2" s="26"/>
      <c r="D2" s="24"/>
      <c r="E2" s="24"/>
      <c r="F2" s="24"/>
      <c r="G2" s="24"/>
      <c r="H2" s="131">
        <f>SUM(I8:I200)</f>
        <v>0</v>
      </c>
      <c r="I2" s="131"/>
    </row>
    <row r="3" spans="1:10" ht="18" customHeight="1" thickBot="1" x14ac:dyDescent="0.3">
      <c r="B3" s="23"/>
      <c r="C3" s="21"/>
      <c r="H3" s="117" t="s">
        <v>675</v>
      </c>
      <c r="I3" s="117"/>
    </row>
    <row r="4" spans="1:10" ht="34.5" thickBot="1" x14ac:dyDescent="0.55000000000000004">
      <c r="A4" s="90" t="s">
        <v>0</v>
      </c>
      <c r="B4" s="91"/>
      <c r="C4" s="91"/>
      <c r="D4" s="91"/>
      <c r="E4" s="91"/>
      <c r="F4" s="91"/>
      <c r="G4" s="91"/>
      <c r="H4" s="91"/>
      <c r="I4" s="92"/>
      <c r="J4" s="1"/>
    </row>
    <row r="5" spans="1:10" x14ac:dyDescent="0.25">
      <c r="A5" s="7"/>
      <c r="B5" s="7"/>
      <c r="C5" s="10"/>
      <c r="D5" s="7"/>
      <c r="E5" s="7"/>
      <c r="F5" s="7"/>
      <c r="G5" s="7"/>
    </row>
    <row r="6" spans="1:10" ht="15" customHeight="1" x14ac:dyDescent="0.25">
      <c r="A6" s="135" t="s">
        <v>1</v>
      </c>
      <c r="B6" s="135" t="s">
        <v>2</v>
      </c>
      <c r="C6" s="135" t="s">
        <v>3</v>
      </c>
      <c r="D6" s="127" t="s">
        <v>4</v>
      </c>
      <c r="E6" s="124" t="s">
        <v>5</v>
      </c>
      <c r="F6" s="125"/>
      <c r="G6" s="126"/>
      <c r="H6" s="127" t="s">
        <v>637</v>
      </c>
      <c r="I6" s="127" t="s">
        <v>647</v>
      </c>
    </row>
    <row r="7" spans="1:10" ht="25.5" x14ac:dyDescent="0.25">
      <c r="A7" s="136"/>
      <c r="B7" s="136"/>
      <c r="C7" s="136"/>
      <c r="D7" s="128"/>
      <c r="E7" s="19" t="s">
        <v>6</v>
      </c>
      <c r="F7" s="19" t="s">
        <v>635</v>
      </c>
      <c r="G7" s="19" t="s">
        <v>636</v>
      </c>
      <c r="H7" s="128"/>
      <c r="I7" s="128"/>
    </row>
    <row r="8" spans="1:10" ht="15" customHeight="1" x14ac:dyDescent="0.25">
      <c r="A8" s="119" t="s">
        <v>639</v>
      </c>
      <c r="B8" s="120"/>
      <c r="C8" s="120"/>
      <c r="D8" s="120"/>
      <c r="E8" s="120"/>
      <c r="F8" s="120"/>
      <c r="G8" s="120"/>
      <c r="H8" s="120"/>
      <c r="I8" s="121"/>
      <c r="J8" s="2"/>
    </row>
    <row r="9" spans="1:10" ht="15" customHeight="1" x14ac:dyDescent="0.25">
      <c r="A9" s="114" t="s">
        <v>569</v>
      </c>
      <c r="B9" s="115"/>
      <c r="C9" s="115"/>
      <c r="D9" s="115"/>
      <c r="E9" s="115"/>
      <c r="F9" s="115"/>
      <c r="G9" s="115"/>
      <c r="H9" s="115"/>
      <c r="I9" s="116"/>
      <c r="J9" s="2"/>
    </row>
    <row r="10" spans="1:10" ht="15" customHeight="1" x14ac:dyDescent="0.25">
      <c r="A10" s="3">
        <v>1</v>
      </c>
      <c r="B10" s="14" t="s">
        <v>570</v>
      </c>
      <c r="C10" s="15" t="s">
        <v>571</v>
      </c>
      <c r="D10" s="16" t="s">
        <v>7</v>
      </c>
      <c r="E10" s="27"/>
      <c r="F10" s="20">
        <f t="shared" ref="F10:F31" si="0">E10*0.95</f>
        <v>0</v>
      </c>
      <c r="G10" s="20">
        <f t="shared" ref="G10:G31" si="1">E10*0.9</f>
        <v>0</v>
      </c>
      <c r="H10" s="55"/>
      <c r="I10" s="18">
        <f t="shared" ref="I10:I31" si="2">H10*E10</f>
        <v>0</v>
      </c>
      <c r="J10" s="2"/>
    </row>
    <row r="11" spans="1:10" ht="15" customHeight="1" x14ac:dyDescent="0.25">
      <c r="A11" s="3">
        <v>2</v>
      </c>
      <c r="B11" s="4" t="s">
        <v>572</v>
      </c>
      <c r="C11" s="9" t="s">
        <v>573</v>
      </c>
      <c r="D11" s="5" t="s">
        <v>7</v>
      </c>
      <c r="E11" s="27"/>
      <c r="F11" s="20">
        <f t="shared" si="0"/>
        <v>0</v>
      </c>
      <c r="G11" s="20">
        <f t="shared" si="1"/>
        <v>0</v>
      </c>
      <c r="H11" s="55"/>
      <c r="I11" s="18">
        <f t="shared" si="2"/>
        <v>0</v>
      </c>
      <c r="J11" s="2"/>
    </row>
    <row r="12" spans="1:10" ht="15" customHeight="1" x14ac:dyDescent="0.25">
      <c r="A12" s="3">
        <v>3</v>
      </c>
      <c r="B12" s="4" t="s">
        <v>574</v>
      </c>
      <c r="C12" s="9" t="s">
        <v>575</v>
      </c>
      <c r="D12" s="5" t="s">
        <v>7</v>
      </c>
      <c r="E12" s="27">
        <v>740</v>
      </c>
      <c r="F12" s="20">
        <f t="shared" si="0"/>
        <v>703</v>
      </c>
      <c r="G12" s="20">
        <f t="shared" si="1"/>
        <v>666</v>
      </c>
      <c r="H12" s="55"/>
      <c r="I12" s="18">
        <f t="shared" si="2"/>
        <v>0</v>
      </c>
      <c r="J12" s="2"/>
    </row>
    <row r="13" spans="1:10" ht="15" customHeight="1" x14ac:dyDescent="0.25">
      <c r="A13" s="3">
        <v>4</v>
      </c>
      <c r="B13" s="4" t="s">
        <v>576</v>
      </c>
      <c r="C13" s="9" t="s">
        <v>577</v>
      </c>
      <c r="D13" s="5" t="s">
        <v>7</v>
      </c>
      <c r="E13" s="27"/>
      <c r="F13" s="20">
        <f t="shared" si="0"/>
        <v>0</v>
      </c>
      <c r="G13" s="20">
        <f t="shared" si="1"/>
        <v>0</v>
      </c>
      <c r="H13" s="55"/>
      <c r="I13" s="18">
        <f t="shared" si="2"/>
        <v>0</v>
      </c>
      <c r="J13" s="2"/>
    </row>
    <row r="14" spans="1:10" ht="15" customHeight="1" x14ac:dyDescent="0.25">
      <c r="A14" s="3">
        <v>5</v>
      </c>
      <c r="B14" s="4" t="s">
        <v>578</v>
      </c>
      <c r="C14" s="9" t="s">
        <v>579</v>
      </c>
      <c r="D14" s="5" t="s">
        <v>7</v>
      </c>
      <c r="E14" s="27"/>
      <c r="F14" s="20">
        <f t="shared" si="0"/>
        <v>0</v>
      </c>
      <c r="G14" s="20">
        <f t="shared" si="1"/>
        <v>0</v>
      </c>
      <c r="H14" s="55"/>
      <c r="I14" s="18">
        <f t="shared" si="2"/>
        <v>0</v>
      </c>
      <c r="J14" s="2"/>
    </row>
    <row r="15" spans="1:10" ht="15" customHeight="1" x14ac:dyDescent="0.25">
      <c r="A15" s="3">
        <v>6</v>
      </c>
      <c r="B15" s="4" t="s">
        <v>580</v>
      </c>
      <c r="C15" s="9" t="s">
        <v>581</v>
      </c>
      <c r="D15" s="5" t="s">
        <v>7</v>
      </c>
      <c r="E15" s="27"/>
      <c r="F15" s="20">
        <f t="shared" si="0"/>
        <v>0</v>
      </c>
      <c r="G15" s="20">
        <f t="shared" si="1"/>
        <v>0</v>
      </c>
      <c r="H15" s="55"/>
      <c r="I15" s="18">
        <f t="shared" si="2"/>
        <v>0</v>
      </c>
      <c r="J15" s="2"/>
    </row>
    <row r="16" spans="1:10" ht="15" customHeight="1" x14ac:dyDescent="0.25">
      <c r="A16" s="3">
        <v>7</v>
      </c>
      <c r="B16" s="4" t="s">
        <v>582</v>
      </c>
      <c r="C16" s="9" t="s">
        <v>583</v>
      </c>
      <c r="D16" s="5" t="s">
        <v>7</v>
      </c>
      <c r="E16" s="27"/>
      <c r="F16" s="20">
        <f t="shared" si="0"/>
        <v>0</v>
      </c>
      <c r="G16" s="20">
        <f t="shared" si="1"/>
        <v>0</v>
      </c>
      <c r="H16" s="55"/>
      <c r="I16" s="18">
        <f t="shared" si="2"/>
        <v>0</v>
      </c>
      <c r="J16" s="2"/>
    </row>
    <row r="17" spans="1:10" ht="15" customHeight="1" x14ac:dyDescent="0.25">
      <c r="A17" s="3">
        <v>8</v>
      </c>
      <c r="B17" s="4" t="s">
        <v>584</v>
      </c>
      <c r="C17" s="9" t="s">
        <v>585</v>
      </c>
      <c r="D17" s="5" t="s">
        <v>7</v>
      </c>
      <c r="E17" s="27"/>
      <c r="F17" s="20">
        <f t="shared" si="0"/>
        <v>0</v>
      </c>
      <c r="G17" s="20">
        <f t="shared" si="1"/>
        <v>0</v>
      </c>
      <c r="H17" s="55"/>
      <c r="I17" s="18">
        <f t="shared" si="2"/>
        <v>0</v>
      </c>
      <c r="J17" s="2"/>
    </row>
    <row r="18" spans="1:10" ht="15" customHeight="1" x14ac:dyDescent="0.25">
      <c r="A18" s="3">
        <v>9</v>
      </c>
      <c r="B18" s="4" t="s">
        <v>586</v>
      </c>
      <c r="C18" s="9" t="s">
        <v>587</v>
      </c>
      <c r="D18" s="5" t="s">
        <v>7</v>
      </c>
      <c r="E18" s="27">
        <v>170</v>
      </c>
      <c r="F18" s="20">
        <f t="shared" si="0"/>
        <v>161.5</v>
      </c>
      <c r="G18" s="20">
        <f t="shared" si="1"/>
        <v>153</v>
      </c>
      <c r="H18" s="55"/>
      <c r="I18" s="18">
        <f t="shared" si="2"/>
        <v>0</v>
      </c>
      <c r="J18" s="2"/>
    </row>
    <row r="19" spans="1:10" ht="15" customHeight="1" x14ac:dyDescent="0.25">
      <c r="A19" s="3">
        <v>10</v>
      </c>
      <c r="B19" s="4" t="s">
        <v>588</v>
      </c>
      <c r="C19" s="9" t="s">
        <v>589</v>
      </c>
      <c r="D19" s="5" t="s">
        <v>7</v>
      </c>
      <c r="E19" s="27">
        <v>170</v>
      </c>
      <c r="F19" s="20">
        <f t="shared" si="0"/>
        <v>161.5</v>
      </c>
      <c r="G19" s="20">
        <f t="shared" si="1"/>
        <v>153</v>
      </c>
      <c r="H19" s="55"/>
      <c r="I19" s="18">
        <f t="shared" si="2"/>
        <v>0</v>
      </c>
      <c r="J19" s="2"/>
    </row>
    <row r="20" spans="1:10" ht="15" customHeight="1" x14ac:dyDescent="0.25">
      <c r="A20" s="3">
        <v>11</v>
      </c>
      <c r="B20" s="4" t="s">
        <v>590</v>
      </c>
      <c r="C20" s="9" t="s">
        <v>591</v>
      </c>
      <c r="D20" s="5" t="s">
        <v>7</v>
      </c>
      <c r="E20" s="27">
        <v>490</v>
      </c>
      <c r="F20" s="20">
        <f t="shared" si="0"/>
        <v>465.5</v>
      </c>
      <c r="G20" s="20">
        <f t="shared" si="1"/>
        <v>441</v>
      </c>
      <c r="H20" s="55"/>
      <c r="I20" s="18">
        <f t="shared" si="2"/>
        <v>0</v>
      </c>
      <c r="J20" s="2"/>
    </row>
    <row r="21" spans="1:10" ht="15" customHeight="1" x14ac:dyDescent="0.25">
      <c r="A21" s="3">
        <v>12</v>
      </c>
      <c r="B21" s="4" t="s">
        <v>592</v>
      </c>
      <c r="C21" s="9" t="s">
        <v>593</v>
      </c>
      <c r="D21" s="5" t="s">
        <v>7</v>
      </c>
      <c r="E21" s="27">
        <v>170</v>
      </c>
      <c r="F21" s="20">
        <f t="shared" si="0"/>
        <v>161.5</v>
      </c>
      <c r="G21" s="20">
        <f t="shared" si="1"/>
        <v>153</v>
      </c>
      <c r="H21" s="55"/>
      <c r="I21" s="18">
        <f t="shared" si="2"/>
        <v>0</v>
      </c>
      <c r="J21" s="2"/>
    </row>
    <row r="22" spans="1:10" ht="15" customHeight="1" x14ac:dyDescent="0.25">
      <c r="A22" s="3">
        <v>13</v>
      </c>
      <c r="B22" s="4" t="s">
        <v>594</v>
      </c>
      <c r="C22" s="9" t="s">
        <v>595</v>
      </c>
      <c r="D22" s="5" t="s">
        <v>7</v>
      </c>
      <c r="E22" s="27"/>
      <c r="F22" s="20">
        <f t="shared" si="0"/>
        <v>0</v>
      </c>
      <c r="G22" s="20">
        <f t="shared" si="1"/>
        <v>0</v>
      </c>
      <c r="H22" s="55"/>
      <c r="I22" s="18">
        <f t="shared" si="2"/>
        <v>0</v>
      </c>
      <c r="J22" s="2"/>
    </row>
    <row r="23" spans="1:10" ht="15" customHeight="1" x14ac:dyDescent="0.25">
      <c r="A23" s="3">
        <v>14</v>
      </c>
      <c r="B23" s="4" t="s">
        <v>596</v>
      </c>
      <c r="C23" s="9" t="s">
        <v>597</v>
      </c>
      <c r="D23" s="5" t="s">
        <v>7</v>
      </c>
      <c r="E23" s="27"/>
      <c r="F23" s="20">
        <f t="shared" si="0"/>
        <v>0</v>
      </c>
      <c r="G23" s="20">
        <f t="shared" si="1"/>
        <v>0</v>
      </c>
      <c r="H23" s="55"/>
      <c r="I23" s="18">
        <f t="shared" si="2"/>
        <v>0</v>
      </c>
      <c r="J23" s="2"/>
    </row>
    <row r="24" spans="1:10" ht="15" customHeight="1" x14ac:dyDescent="0.25">
      <c r="A24" s="3">
        <v>15</v>
      </c>
      <c r="B24" s="4" t="s">
        <v>598</v>
      </c>
      <c r="C24" s="9" t="s">
        <v>599</v>
      </c>
      <c r="D24" s="5" t="s">
        <v>7</v>
      </c>
      <c r="E24" s="27">
        <v>740</v>
      </c>
      <c r="F24" s="20">
        <f t="shared" si="0"/>
        <v>703</v>
      </c>
      <c r="G24" s="20">
        <f t="shared" si="1"/>
        <v>666</v>
      </c>
      <c r="H24" s="55"/>
      <c r="I24" s="18">
        <f t="shared" si="2"/>
        <v>0</v>
      </c>
      <c r="J24" s="2"/>
    </row>
    <row r="25" spans="1:10" ht="15" customHeight="1" x14ac:dyDescent="0.25">
      <c r="A25" s="3">
        <v>16</v>
      </c>
      <c r="B25" s="4" t="s">
        <v>600</v>
      </c>
      <c r="C25" s="9" t="s">
        <v>601</v>
      </c>
      <c r="D25" s="5" t="s">
        <v>7</v>
      </c>
      <c r="E25" s="27">
        <v>580</v>
      </c>
      <c r="F25" s="20">
        <f t="shared" si="0"/>
        <v>551</v>
      </c>
      <c r="G25" s="20">
        <f t="shared" si="1"/>
        <v>522</v>
      </c>
      <c r="H25" s="55"/>
      <c r="I25" s="18">
        <f t="shared" si="2"/>
        <v>0</v>
      </c>
      <c r="J25" s="2"/>
    </row>
    <row r="26" spans="1:10" ht="15" customHeight="1" x14ac:dyDescent="0.25">
      <c r="A26" s="3">
        <v>17</v>
      </c>
      <c r="B26" s="4" t="s">
        <v>602</v>
      </c>
      <c r="C26" s="9" t="s">
        <v>603</v>
      </c>
      <c r="D26" s="5" t="s">
        <v>7</v>
      </c>
      <c r="E26" s="27">
        <v>345</v>
      </c>
      <c r="F26" s="20">
        <f t="shared" si="0"/>
        <v>327.75</v>
      </c>
      <c r="G26" s="20">
        <f t="shared" si="1"/>
        <v>310.5</v>
      </c>
      <c r="H26" s="55"/>
      <c r="I26" s="18">
        <f t="shared" si="2"/>
        <v>0</v>
      </c>
      <c r="J26" s="2"/>
    </row>
    <row r="27" spans="1:10" ht="15" customHeight="1" x14ac:dyDescent="0.25">
      <c r="A27" s="3">
        <v>18</v>
      </c>
      <c r="B27" s="4" t="s">
        <v>604</v>
      </c>
      <c r="C27" s="9" t="s">
        <v>605</v>
      </c>
      <c r="D27" s="5" t="s">
        <v>7</v>
      </c>
      <c r="E27" s="27">
        <v>535</v>
      </c>
      <c r="F27" s="20">
        <f t="shared" si="0"/>
        <v>508.25</v>
      </c>
      <c r="G27" s="20">
        <f t="shared" si="1"/>
        <v>481.5</v>
      </c>
      <c r="H27" s="55"/>
      <c r="I27" s="18">
        <f t="shared" si="2"/>
        <v>0</v>
      </c>
      <c r="J27" s="2"/>
    </row>
    <row r="28" spans="1:10" ht="15" customHeight="1" x14ac:dyDescent="0.25">
      <c r="A28" s="3">
        <v>19</v>
      </c>
      <c r="B28" s="4" t="s">
        <v>606</v>
      </c>
      <c r="C28" s="9" t="s">
        <v>607</v>
      </c>
      <c r="D28" s="5" t="s">
        <v>7</v>
      </c>
      <c r="E28" s="27">
        <v>690</v>
      </c>
      <c r="F28" s="20">
        <f t="shared" si="0"/>
        <v>655.5</v>
      </c>
      <c r="G28" s="20">
        <f t="shared" si="1"/>
        <v>621</v>
      </c>
      <c r="H28" s="55"/>
      <c r="I28" s="18">
        <f t="shared" si="2"/>
        <v>0</v>
      </c>
      <c r="J28" s="2"/>
    </row>
    <row r="29" spans="1:10" ht="15" customHeight="1" x14ac:dyDescent="0.25">
      <c r="A29" s="3">
        <v>20</v>
      </c>
      <c r="B29" s="4" t="s">
        <v>608</v>
      </c>
      <c r="C29" s="9" t="s">
        <v>609</v>
      </c>
      <c r="D29" s="5" t="s">
        <v>7</v>
      </c>
      <c r="E29" s="27">
        <v>730</v>
      </c>
      <c r="F29" s="20">
        <f t="shared" si="0"/>
        <v>693.5</v>
      </c>
      <c r="G29" s="20">
        <f t="shared" si="1"/>
        <v>657</v>
      </c>
      <c r="H29" s="55"/>
      <c r="I29" s="18">
        <f t="shared" si="2"/>
        <v>0</v>
      </c>
      <c r="J29" s="2"/>
    </row>
    <row r="30" spans="1:10" ht="15" customHeight="1" x14ac:dyDescent="0.25">
      <c r="A30" s="3">
        <v>21</v>
      </c>
      <c r="B30" s="4" t="s">
        <v>705</v>
      </c>
      <c r="C30" s="9" t="s">
        <v>610</v>
      </c>
      <c r="D30" s="5" t="s">
        <v>7</v>
      </c>
      <c r="E30" s="27">
        <v>10200</v>
      </c>
      <c r="F30" s="20">
        <f t="shared" si="0"/>
        <v>9690</v>
      </c>
      <c r="G30" s="20">
        <f t="shared" si="1"/>
        <v>9180</v>
      </c>
      <c r="H30" s="55"/>
      <c r="I30" s="18">
        <f t="shared" si="2"/>
        <v>0</v>
      </c>
      <c r="J30" s="2"/>
    </row>
    <row r="31" spans="1:10" ht="15" customHeight="1" x14ac:dyDescent="0.25">
      <c r="A31" s="3">
        <v>22</v>
      </c>
      <c r="B31" s="4" t="s">
        <v>611</v>
      </c>
      <c r="C31" s="9" t="s">
        <v>612</v>
      </c>
      <c r="D31" s="5" t="s">
        <v>7</v>
      </c>
      <c r="E31" s="27">
        <v>210</v>
      </c>
      <c r="F31" s="20">
        <f t="shared" si="0"/>
        <v>199.5</v>
      </c>
      <c r="G31" s="20">
        <f t="shared" si="1"/>
        <v>189</v>
      </c>
      <c r="H31" s="55"/>
      <c r="I31" s="18">
        <f t="shared" si="2"/>
        <v>0</v>
      </c>
      <c r="J31" s="2"/>
    </row>
    <row r="32" spans="1:10" ht="15" customHeight="1" x14ac:dyDescent="0.25">
      <c r="A32" s="114" t="s">
        <v>613</v>
      </c>
      <c r="B32" s="115"/>
      <c r="C32" s="115"/>
      <c r="D32" s="115"/>
      <c r="E32" s="115"/>
      <c r="F32" s="115"/>
      <c r="G32" s="115"/>
      <c r="H32" s="115"/>
      <c r="I32" s="116"/>
      <c r="J32" s="2"/>
    </row>
    <row r="33" spans="1:10" ht="15" customHeight="1" x14ac:dyDescent="0.25">
      <c r="A33" s="3">
        <v>1</v>
      </c>
      <c r="B33" s="4" t="s">
        <v>614</v>
      </c>
      <c r="C33" s="9" t="s">
        <v>615</v>
      </c>
      <c r="D33" s="5" t="s">
        <v>7</v>
      </c>
      <c r="E33" s="27">
        <v>5900</v>
      </c>
      <c r="F33" s="20">
        <f>E33*0.95</f>
        <v>5605</v>
      </c>
      <c r="G33" s="20">
        <f>E33*0.9</f>
        <v>5310</v>
      </c>
      <c r="H33" s="55"/>
      <c r="I33" s="18">
        <f t="shared" ref="I33:I35" si="3">H33*E33</f>
        <v>0</v>
      </c>
      <c r="J33" s="2"/>
    </row>
    <row r="34" spans="1:10" ht="15" customHeight="1" x14ac:dyDescent="0.25">
      <c r="A34" s="3">
        <v>2</v>
      </c>
      <c r="B34" s="4" t="s">
        <v>616</v>
      </c>
      <c r="C34" s="9" t="s">
        <v>617</v>
      </c>
      <c r="D34" s="5" t="s">
        <v>7</v>
      </c>
      <c r="E34" s="27">
        <v>1100</v>
      </c>
      <c r="F34" s="20">
        <f>E34*0.95</f>
        <v>1045</v>
      </c>
      <c r="G34" s="20">
        <f>E34*0.9</f>
        <v>990</v>
      </c>
      <c r="H34" s="55"/>
      <c r="I34" s="18">
        <f t="shared" si="3"/>
        <v>0</v>
      </c>
      <c r="J34" s="2"/>
    </row>
    <row r="35" spans="1:10" ht="15" customHeight="1" x14ac:dyDescent="0.25">
      <c r="A35" s="3">
        <v>3</v>
      </c>
      <c r="B35" s="4" t="s">
        <v>618</v>
      </c>
      <c r="C35" s="9" t="s">
        <v>619</v>
      </c>
      <c r="D35" s="5" t="s">
        <v>7</v>
      </c>
      <c r="E35" s="27">
        <v>1950</v>
      </c>
      <c r="F35" s="20">
        <f>E35*0.95</f>
        <v>1852.5</v>
      </c>
      <c r="G35" s="20">
        <f>E35*0.9</f>
        <v>1755</v>
      </c>
      <c r="H35" s="55"/>
      <c r="I35" s="18">
        <f t="shared" si="3"/>
        <v>0</v>
      </c>
      <c r="J35" s="2"/>
    </row>
    <row r="36" spans="1:10" ht="15" customHeight="1" x14ac:dyDescent="0.25">
      <c r="A36" s="114" t="s">
        <v>620</v>
      </c>
      <c r="B36" s="115"/>
      <c r="C36" s="115"/>
      <c r="D36" s="115"/>
      <c r="E36" s="115"/>
      <c r="F36" s="115"/>
      <c r="G36" s="115"/>
      <c r="H36" s="115"/>
      <c r="I36" s="116"/>
      <c r="J36" s="2"/>
    </row>
    <row r="37" spans="1:10" ht="15" customHeight="1" x14ac:dyDescent="0.25">
      <c r="A37" s="3">
        <v>1</v>
      </c>
      <c r="B37" s="4" t="s">
        <v>621</v>
      </c>
      <c r="C37" s="9" t="s">
        <v>622</v>
      </c>
      <c r="D37" s="5" t="s">
        <v>7</v>
      </c>
      <c r="E37" s="27"/>
      <c r="F37" s="20">
        <f t="shared" ref="F37:F46" si="4">E37*0.95</f>
        <v>0</v>
      </c>
      <c r="G37" s="20">
        <f t="shared" ref="G37:G46" si="5">E37*0.9</f>
        <v>0</v>
      </c>
      <c r="H37" s="55"/>
      <c r="I37" s="18">
        <f t="shared" ref="I37:I46" si="6">H37*E37</f>
        <v>0</v>
      </c>
      <c r="J37" s="2"/>
    </row>
    <row r="38" spans="1:10" ht="15" customHeight="1" x14ac:dyDescent="0.25">
      <c r="A38" s="3">
        <v>2</v>
      </c>
      <c r="B38" s="4" t="s">
        <v>623</v>
      </c>
      <c r="C38" s="9" t="s">
        <v>624</v>
      </c>
      <c r="D38" s="5" t="s">
        <v>7</v>
      </c>
      <c r="E38" s="27"/>
      <c r="F38" s="20">
        <f t="shared" si="4"/>
        <v>0</v>
      </c>
      <c r="G38" s="20">
        <f t="shared" si="5"/>
        <v>0</v>
      </c>
      <c r="H38" s="55"/>
      <c r="I38" s="18">
        <f t="shared" si="6"/>
        <v>0</v>
      </c>
      <c r="J38" s="2"/>
    </row>
    <row r="39" spans="1:10" ht="15" customHeight="1" x14ac:dyDescent="0.25">
      <c r="A39" s="3">
        <v>3</v>
      </c>
      <c r="B39" s="4" t="s">
        <v>625</v>
      </c>
      <c r="C39" s="9" t="s">
        <v>626</v>
      </c>
      <c r="D39" s="5" t="s">
        <v>7</v>
      </c>
      <c r="E39" s="27"/>
      <c r="F39" s="20">
        <f t="shared" si="4"/>
        <v>0</v>
      </c>
      <c r="G39" s="20">
        <f t="shared" si="5"/>
        <v>0</v>
      </c>
      <c r="H39" s="55"/>
      <c r="I39" s="18">
        <f t="shared" si="6"/>
        <v>0</v>
      </c>
      <c r="J39" s="2"/>
    </row>
    <row r="40" spans="1:10" ht="15" customHeight="1" x14ac:dyDescent="0.25">
      <c r="A40" s="3">
        <v>4</v>
      </c>
      <c r="B40" s="4" t="s">
        <v>627</v>
      </c>
      <c r="C40" s="9" t="s">
        <v>628</v>
      </c>
      <c r="D40" s="5" t="s">
        <v>7</v>
      </c>
      <c r="E40" s="27">
        <v>850</v>
      </c>
      <c r="F40" s="20">
        <f t="shared" si="4"/>
        <v>807.5</v>
      </c>
      <c r="G40" s="20">
        <f t="shared" si="5"/>
        <v>765</v>
      </c>
      <c r="H40" s="55"/>
      <c r="I40" s="18">
        <f t="shared" si="6"/>
        <v>0</v>
      </c>
      <c r="J40" s="2"/>
    </row>
    <row r="41" spans="1:10" ht="15" customHeight="1" x14ac:dyDescent="0.25">
      <c r="A41" s="3">
        <v>5</v>
      </c>
      <c r="B41" s="4" t="s">
        <v>629</v>
      </c>
      <c r="C41" s="9" t="s">
        <v>628</v>
      </c>
      <c r="D41" s="5" t="s">
        <v>7</v>
      </c>
      <c r="E41" s="27">
        <v>830</v>
      </c>
      <c r="F41" s="20">
        <f t="shared" si="4"/>
        <v>788.5</v>
      </c>
      <c r="G41" s="20">
        <f t="shared" si="5"/>
        <v>747</v>
      </c>
      <c r="H41" s="55"/>
      <c r="I41" s="18">
        <f t="shared" si="6"/>
        <v>0</v>
      </c>
      <c r="J41" s="2"/>
    </row>
    <row r="42" spans="1:10" ht="15" customHeight="1" x14ac:dyDescent="0.25">
      <c r="A42" s="3">
        <v>6</v>
      </c>
      <c r="B42" s="4" t="s">
        <v>621</v>
      </c>
      <c r="C42" s="9" t="s">
        <v>622</v>
      </c>
      <c r="D42" s="5" t="s">
        <v>7</v>
      </c>
      <c r="E42" s="27">
        <v>1090</v>
      </c>
      <c r="F42" s="20">
        <f t="shared" si="4"/>
        <v>1035.5</v>
      </c>
      <c r="G42" s="20">
        <f t="shared" si="5"/>
        <v>981</v>
      </c>
      <c r="H42" s="55"/>
      <c r="I42" s="18">
        <f t="shared" si="6"/>
        <v>0</v>
      </c>
      <c r="J42" s="2"/>
    </row>
    <row r="43" spans="1:10" ht="15" customHeight="1" x14ac:dyDescent="0.25">
      <c r="A43" s="3">
        <v>7</v>
      </c>
      <c r="B43" s="4" t="s">
        <v>630</v>
      </c>
      <c r="C43" s="9" t="s">
        <v>631</v>
      </c>
      <c r="D43" s="5" t="s">
        <v>7</v>
      </c>
      <c r="E43" s="27">
        <v>120</v>
      </c>
      <c r="F43" s="20">
        <f t="shared" si="4"/>
        <v>114</v>
      </c>
      <c r="G43" s="20">
        <f t="shared" si="5"/>
        <v>108</v>
      </c>
      <c r="H43" s="55"/>
      <c r="I43" s="18">
        <f t="shared" si="6"/>
        <v>0</v>
      </c>
      <c r="J43" s="2"/>
    </row>
    <row r="44" spans="1:10" ht="15" customHeight="1" x14ac:dyDescent="0.25">
      <c r="A44" s="3">
        <v>8</v>
      </c>
      <c r="B44" s="4" t="s">
        <v>632</v>
      </c>
      <c r="C44" s="9" t="s">
        <v>631</v>
      </c>
      <c r="D44" s="5" t="s">
        <v>7</v>
      </c>
      <c r="E44" s="27">
        <v>240</v>
      </c>
      <c r="F44" s="20">
        <f t="shared" si="4"/>
        <v>228</v>
      </c>
      <c r="G44" s="20">
        <f t="shared" si="5"/>
        <v>216</v>
      </c>
      <c r="H44" s="55"/>
      <c r="I44" s="18">
        <f t="shared" si="6"/>
        <v>0</v>
      </c>
      <c r="J44" s="2"/>
    </row>
    <row r="45" spans="1:10" ht="15" customHeight="1" x14ac:dyDescent="0.25">
      <c r="A45" s="3">
        <v>9</v>
      </c>
      <c r="B45" s="4" t="s">
        <v>633</v>
      </c>
      <c r="C45" s="9" t="s">
        <v>631</v>
      </c>
      <c r="D45" s="5" t="s">
        <v>7</v>
      </c>
      <c r="E45" s="27">
        <v>245</v>
      </c>
      <c r="F45" s="20">
        <f t="shared" si="4"/>
        <v>232.75</v>
      </c>
      <c r="G45" s="20">
        <f t="shared" si="5"/>
        <v>220.5</v>
      </c>
      <c r="H45" s="55"/>
      <c r="I45" s="18">
        <f t="shared" si="6"/>
        <v>0</v>
      </c>
      <c r="J45" s="2"/>
    </row>
    <row r="46" spans="1:10" ht="15" customHeight="1" x14ac:dyDescent="0.25">
      <c r="A46" s="3">
        <v>10</v>
      </c>
      <c r="B46" s="4" t="s">
        <v>634</v>
      </c>
      <c r="C46" s="9" t="s">
        <v>628</v>
      </c>
      <c r="D46" s="5" t="s">
        <v>7</v>
      </c>
      <c r="E46" s="27">
        <v>590</v>
      </c>
      <c r="F46" s="20">
        <f t="shared" si="4"/>
        <v>560.5</v>
      </c>
      <c r="G46" s="20">
        <f t="shared" si="5"/>
        <v>531</v>
      </c>
      <c r="H46" s="55"/>
      <c r="I46" s="18">
        <f t="shared" si="6"/>
        <v>0</v>
      </c>
      <c r="J46" s="2"/>
    </row>
    <row r="47" spans="1:10" ht="15" customHeight="1" x14ac:dyDescent="0.25">
      <c r="A47" s="114" t="s">
        <v>142</v>
      </c>
      <c r="B47" s="115"/>
      <c r="C47" s="115"/>
      <c r="D47" s="115"/>
      <c r="E47" s="115"/>
      <c r="F47" s="115"/>
      <c r="G47" s="115"/>
      <c r="H47" s="115"/>
      <c r="I47" s="116"/>
      <c r="J47" s="2"/>
    </row>
    <row r="48" spans="1:10" ht="15" customHeight="1" x14ac:dyDescent="0.25">
      <c r="A48" s="3">
        <v>1</v>
      </c>
      <c r="B48" s="4" t="s">
        <v>143</v>
      </c>
      <c r="C48" s="9" t="s">
        <v>144</v>
      </c>
      <c r="D48" s="5" t="s">
        <v>7</v>
      </c>
      <c r="E48" s="27">
        <v>460</v>
      </c>
      <c r="F48" s="20">
        <f t="shared" ref="F48:F69" si="7">E48*0.95</f>
        <v>437</v>
      </c>
      <c r="G48" s="20">
        <f t="shared" ref="G48:G69" si="8">E48*0.9</f>
        <v>414</v>
      </c>
      <c r="H48" s="55"/>
      <c r="I48" s="18">
        <f t="shared" ref="I48:I69" si="9">H48*E48</f>
        <v>0</v>
      </c>
      <c r="J48" s="2"/>
    </row>
    <row r="49" spans="1:10" ht="15" customHeight="1" x14ac:dyDescent="0.25">
      <c r="A49" s="3">
        <v>2</v>
      </c>
      <c r="B49" s="4" t="s">
        <v>145</v>
      </c>
      <c r="C49" s="9" t="s">
        <v>146</v>
      </c>
      <c r="D49" s="5" t="s">
        <v>7</v>
      </c>
      <c r="E49" s="27">
        <v>120</v>
      </c>
      <c r="F49" s="20">
        <f t="shared" si="7"/>
        <v>114</v>
      </c>
      <c r="G49" s="20">
        <f t="shared" si="8"/>
        <v>108</v>
      </c>
      <c r="H49" s="55"/>
      <c r="I49" s="18">
        <f t="shared" si="9"/>
        <v>0</v>
      </c>
      <c r="J49" s="2"/>
    </row>
    <row r="50" spans="1:10" ht="15" customHeight="1" x14ac:dyDescent="0.25">
      <c r="A50" s="3">
        <v>3</v>
      </c>
      <c r="B50" s="4" t="s">
        <v>147</v>
      </c>
      <c r="C50" s="9" t="s">
        <v>148</v>
      </c>
      <c r="D50" s="5" t="s">
        <v>7</v>
      </c>
      <c r="E50" s="27">
        <v>120</v>
      </c>
      <c r="F50" s="20">
        <f t="shared" si="7"/>
        <v>114</v>
      </c>
      <c r="G50" s="20">
        <f t="shared" si="8"/>
        <v>108</v>
      </c>
      <c r="H50" s="55"/>
      <c r="I50" s="18">
        <f t="shared" si="9"/>
        <v>0</v>
      </c>
      <c r="J50" s="2"/>
    </row>
    <row r="51" spans="1:10" ht="15" customHeight="1" x14ac:dyDescent="0.25">
      <c r="A51" s="3">
        <v>4</v>
      </c>
      <c r="B51" s="4" t="s">
        <v>149</v>
      </c>
      <c r="C51" s="9" t="s">
        <v>150</v>
      </c>
      <c r="D51" s="5" t="s">
        <v>7</v>
      </c>
      <c r="E51" s="27">
        <v>120</v>
      </c>
      <c r="F51" s="20">
        <f t="shared" si="7"/>
        <v>114</v>
      </c>
      <c r="G51" s="20">
        <f t="shared" si="8"/>
        <v>108</v>
      </c>
      <c r="H51" s="55"/>
      <c r="I51" s="18">
        <f t="shared" si="9"/>
        <v>0</v>
      </c>
      <c r="J51" s="2"/>
    </row>
    <row r="52" spans="1:10" ht="15" customHeight="1" x14ac:dyDescent="0.25">
      <c r="A52" s="3">
        <v>5</v>
      </c>
      <c r="B52" s="4" t="s">
        <v>151</v>
      </c>
      <c r="C52" s="9" t="s">
        <v>152</v>
      </c>
      <c r="D52" s="5" t="s">
        <v>7</v>
      </c>
      <c r="E52" s="27">
        <v>120</v>
      </c>
      <c r="F52" s="20">
        <f t="shared" si="7"/>
        <v>114</v>
      </c>
      <c r="G52" s="20">
        <f t="shared" si="8"/>
        <v>108</v>
      </c>
      <c r="H52" s="55"/>
      <c r="I52" s="18">
        <f t="shared" si="9"/>
        <v>0</v>
      </c>
      <c r="J52" s="2"/>
    </row>
    <row r="53" spans="1:10" ht="15" customHeight="1" x14ac:dyDescent="0.25">
      <c r="A53" s="3">
        <v>6</v>
      </c>
      <c r="B53" s="4" t="s">
        <v>153</v>
      </c>
      <c r="C53" s="9" t="s">
        <v>154</v>
      </c>
      <c r="D53" s="5" t="s">
        <v>7</v>
      </c>
      <c r="E53" s="27">
        <v>120</v>
      </c>
      <c r="F53" s="20">
        <f t="shared" si="7"/>
        <v>114</v>
      </c>
      <c r="G53" s="20">
        <f t="shared" si="8"/>
        <v>108</v>
      </c>
      <c r="H53" s="55"/>
      <c r="I53" s="18">
        <f t="shared" si="9"/>
        <v>0</v>
      </c>
      <c r="J53" s="2"/>
    </row>
    <row r="54" spans="1:10" ht="15" customHeight="1" x14ac:dyDescent="0.25">
      <c r="A54" s="3">
        <v>7</v>
      </c>
      <c r="B54" s="4" t="s">
        <v>155</v>
      </c>
      <c r="C54" s="9" t="s">
        <v>156</v>
      </c>
      <c r="D54" s="5" t="s">
        <v>7</v>
      </c>
      <c r="E54" s="27">
        <v>150</v>
      </c>
      <c r="F54" s="20">
        <f t="shared" si="7"/>
        <v>142.5</v>
      </c>
      <c r="G54" s="20">
        <f t="shared" si="8"/>
        <v>135</v>
      </c>
      <c r="H54" s="55"/>
      <c r="I54" s="18">
        <f t="shared" si="9"/>
        <v>0</v>
      </c>
      <c r="J54" s="2"/>
    </row>
    <row r="55" spans="1:10" ht="15" customHeight="1" x14ac:dyDescent="0.25">
      <c r="A55" s="3">
        <v>8</v>
      </c>
      <c r="B55" s="4" t="s">
        <v>157</v>
      </c>
      <c r="C55" s="9" t="s">
        <v>158</v>
      </c>
      <c r="D55" s="5" t="s">
        <v>7</v>
      </c>
      <c r="E55" s="27">
        <v>415</v>
      </c>
      <c r="F55" s="20">
        <f t="shared" si="7"/>
        <v>394.25</v>
      </c>
      <c r="G55" s="20">
        <f t="shared" si="8"/>
        <v>373.5</v>
      </c>
      <c r="H55" s="55"/>
      <c r="I55" s="18">
        <f t="shared" si="9"/>
        <v>0</v>
      </c>
      <c r="J55" s="2"/>
    </row>
    <row r="56" spans="1:10" x14ac:dyDescent="0.25">
      <c r="A56" s="3">
        <v>9</v>
      </c>
      <c r="B56" s="4" t="s">
        <v>159</v>
      </c>
      <c r="C56" s="9" t="s">
        <v>160</v>
      </c>
      <c r="D56" s="5" t="s">
        <v>7</v>
      </c>
      <c r="E56" s="27">
        <v>330</v>
      </c>
      <c r="F56" s="20">
        <f t="shared" si="7"/>
        <v>313.5</v>
      </c>
      <c r="G56" s="20">
        <f t="shared" si="8"/>
        <v>297</v>
      </c>
      <c r="H56" s="55"/>
      <c r="I56" s="18">
        <f t="shared" si="9"/>
        <v>0</v>
      </c>
    </row>
    <row r="57" spans="1:10" x14ac:dyDescent="0.25">
      <c r="A57" s="3">
        <v>10</v>
      </c>
      <c r="B57" s="4" t="s">
        <v>161</v>
      </c>
      <c r="C57" s="9" t="s">
        <v>162</v>
      </c>
      <c r="D57" s="5" t="s">
        <v>7</v>
      </c>
      <c r="E57" s="27">
        <v>160</v>
      </c>
      <c r="F57" s="20">
        <f t="shared" si="7"/>
        <v>152</v>
      </c>
      <c r="G57" s="20">
        <f t="shared" si="8"/>
        <v>144</v>
      </c>
      <c r="H57" s="55"/>
      <c r="I57" s="18">
        <f t="shared" si="9"/>
        <v>0</v>
      </c>
    </row>
    <row r="58" spans="1:10" x14ac:dyDescent="0.25">
      <c r="A58" s="3">
        <v>11</v>
      </c>
      <c r="B58" s="4" t="s">
        <v>163</v>
      </c>
      <c r="C58" s="9" t="s">
        <v>164</v>
      </c>
      <c r="D58" s="5" t="s">
        <v>7</v>
      </c>
      <c r="E58" s="27">
        <v>510</v>
      </c>
      <c r="F58" s="20">
        <f t="shared" si="7"/>
        <v>484.5</v>
      </c>
      <c r="G58" s="20">
        <f t="shared" si="8"/>
        <v>459</v>
      </c>
      <c r="H58" s="55"/>
      <c r="I58" s="18">
        <f t="shared" si="9"/>
        <v>0</v>
      </c>
    </row>
    <row r="59" spans="1:10" x14ac:dyDescent="0.25">
      <c r="A59" s="3">
        <v>12</v>
      </c>
      <c r="B59" s="4" t="s">
        <v>165</v>
      </c>
      <c r="C59" s="9" t="s">
        <v>166</v>
      </c>
      <c r="D59" s="5" t="s">
        <v>7</v>
      </c>
      <c r="E59" s="27">
        <v>490</v>
      </c>
      <c r="F59" s="20">
        <f t="shared" si="7"/>
        <v>465.5</v>
      </c>
      <c r="G59" s="20">
        <f t="shared" si="8"/>
        <v>441</v>
      </c>
      <c r="H59" s="55"/>
      <c r="I59" s="18">
        <f t="shared" si="9"/>
        <v>0</v>
      </c>
    </row>
    <row r="60" spans="1:10" x14ac:dyDescent="0.25">
      <c r="A60" s="3">
        <v>13</v>
      </c>
      <c r="B60" s="4" t="s">
        <v>167</v>
      </c>
      <c r="C60" s="9" t="s">
        <v>168</v>
      </c>
      <c r="D60" s="5" t="s">
        <v>7</v>
      </c>
      <c r="E60" s="27">
        <v>610</v>
      </c>
      <c r="F60" s="20">
        <f t="shared" si="7"/>
        <v>579.5</v>
      </c>
      <c r="G60" s="20">
        <f t="shared" si="8"/>
        <v>549</v>
      </c>
      <c r="H60" s="55"/>
      <c r="I60" s="18">
        <f t="shared" si="9"/>
        <v>0</v>
      </c>
    </row>
    <row r="61" spans="1:10" x14ac:dyDescent="0.25">
      <c r="A61" s="3">
        <v>14</v>
      </c>
      <c r="B61" s="4" t="s">
        <v>169</v>
      </c>
      <c r="C61" s="9" t="s">
        <v>170</v>
      </c>
      <c r="D61" s="5" t="s">
        <v>7</v>
      </c>
      <c r="E61" s="27">
        <v>120</v>
      </c>
      <c r="F61" s="20">
        <f t="shared" si="7"/>
        <v>114</v>
      </c>
      <c r="G61" s="20">
        <f t="shared" si="8"/>
        <v>108</v>
      </c>
      <c r="H61" s="55"/>
      <c r="I61" s="18">
        <f t="shared" si="9"/>
        <v>0</v>
      </c>
    </row>
    <row r="62" spans="1:10" x14ac:dyDescent="0.25">
      <c r="A62" s="3">
        <v>15</v>
      </c>
      <c r="B62" s="4" t="s">
        <v>171</v>
      </c>
      <c r="C62" s="9" t="s">
        <v>172</v>
      </c>
      <c r="D62" s="5" t="s">
        <v>7</v>
      </c>
      <c r="E62" s="27">
        <v>120</v>
      </c>
      <c r="F62" s="20">
        <f t="shared" si="7"/>
        <v>114</v>
      </c>
      <c r="G62" s="20">
        <f t="shared" si="8"/>
        <v>108</v>
      </c>
      <c r="H62" s="55"/>
      <c r="I62" s="18">
        <f t="shared" si="9"/>
        <v>0</v>
      </c>
    </row>
    <row r="63" spans="1:10" x14ac:dyDescent="0.25">
      <c r="A63" s="3">
        <v>16</v>
      </c>
      <c r="B63" s="4" t="s">
        <v>173</v>
      </c>
      <c r="C63" s="9" t="s">
        <v>174</v>
      </c>
      <c r="D63" s="5" t="s">
        <v>7</v>
      </c>
      <c r="E63" s="27">
        <v>120</v>
      </c>
      <c r="F63" s="20">
        <f t="shared" si="7"/>
        <v>114</v>
      </c>
      <c r="G63" s="20">
        <f t="shared" si="8"/>
        <v>108</v>
      </c>
      <c r="H63" s="55"/>
      <c r="I63" s="18">
        <f t="shared" si="9"/>
        <v>0</v>
      </c>
    </row>
    <row r="64" spans="1:10" x14ac:dyDescent="0.25">
      <c r="A64" s="3">
        <v>17</v>
      </c>
      <c r="B64" s="4" t="s">
        <v>175</v>
      </c>
      <c r="C64" s="9" t="s">
        <v>176</v>
      </c>
      <c r="D64" s="5" t="s">
        <v>7</v>
      </c>
      <c r="E64" s="27">
        <v>120</v>
      </c>
      <c r="F64" s="20">
        <f t="shared" si="7"/>
        <v>114</v>
      </c>
      <c r="G64" s="20">
        <f t="shared" si="8"/>
        <v>108</v>
      </c>
      <c r="H64" s="55"/>
      <c r="I64" s="18">
        <f t="shared" si="9"/>
        <v>0</v>
      </c>
    </row>
    <row r="65" spans="1:9" x14ac:dyDescent="0.25">
      <c r="A65" s="3">
        <v>18</v>
      </c>
      <c r="B65" s="4" t="s">
        <v>177</v>
      </c>
      <c r="C65" s="9" t="s">
        <v>178</v>
      </c>
      <c r="D65" s="5" t="s">
        <v>7</v>
      </c>
      <c r="E65" s="27">
        <v>120</v>
      </c>
      <c r="F65" s="20">
        <f t="shared" si="7"/>
        <v>114</v>
      </c>
      <c r="G65" s="20">
        <f t="shared" si="8"/>
        <v>108</v>
      </c>
      <c r="H65" s="55"/>
      <c r="I65" s="18">
        <f t="shared" si="9"/>
        <v>0</v>
      </c>
    </row>
    <row r="66" spans="1:9" x14ac:dyDescent="0.25">
      <c r="A66" s="3">
        <v>19</v>
      </c>
      <c r="B66" s="4" t="s">
        <v>179</v>
      </c>
      <c r="C66" s="9" t="s">
        <v>180</v>
      </c>
      <c r="D66" s="5" t="s">
        <v>7</v>
      </c>
      <c r="E66" s="27">
        <v>120</v>
      </c>
      <c r="F66" s="20">
        <f t="shared" si="7"/>
        <v>114</v>
      </c>
      <c r="G66" s="20">
        <f t="shared" si="8"/>
        <v>108</v>
      </c>
      <c r="H66" s="55"/>
      <c r="I66" s="18">
        <f t="shared" si="9"/>
        <v>0</v>
      </c>
    </row>
    <row r="67" spans="1:9" x14ac:dyDescent="0.25">
      <c r="A67" s="3">
        <v>20</v>
      </c>
      <c r="B67" s="4" t="s">
        <v>181</v>
      </c>
      <c r="C67" s="9" t="s">
        <v>182</v>
      </c>
      <c r="D67" s="5" t="s">
        <v>7</v>
      </c>
      <c r="E67" s="27">
        <v>120</v>
      </c>
      <c r="F67" s="20">
        <f t="shared" si="7"/>
        <v>114</v>
      </c>
      <c r="G67" s="20">
        <f t="shared" si="8"/>
        <v>108</v>
      </c>
      <c r="H67" s="55"/>
      <c r="I67" s="18">
        <f t="shared" si="9"/>
        <v>0</v>
      </c>
    </row>
    <row r="68" spans="1:9" x14ac:dyDescent="0.25">
      <c r="A68" s="3">
        <v>21</v>
      </c>
      <c r="B68" s="4" t="s">
        <v>183</v>
      </c>
      <c r="C68" s="9" t="s">
        <v>184</v>
      </c>
      <c r="D68" s="5" t="s">
        <v>7</v>
      </c>
      <c r="E68" s="27">
        <v>120</v>
      </c>
      <c r="F68" s="20">
        <f t="shared" si="7"/>
        <v>114</v>
      </c>
      <c r="G68" s="20">
        <f t="shared" si="8"/>
        <v>108</v>
      </c>
      <c r="H68" s="55"/>
      <c r="I68" s="18">
        <f t="shared" si="9"/>
        <v>0</v>
      </c>
    </row>
    <row r="69" spans="1:9" x14ac:dyDescent="0.25">
      <c r="A69" s="3">
        <v>22</v>
      </c>
      <c r="B69" s="4" t="s">
        <v>185</v>
      </c>
      <c r="C69" s="9" t="s">
        <v>186</v>
      </c>
      <c r="D69" s="5" t="s">
        <v>7</v>
      </c>
      <c r="E69" s="27">
        <v>0</v>
      </c>
      <c r="F69" s="20">
        <f t="shared" si="7"/>
        <v>0</v>
      </c>
      <c r="G69" s="20">
        <f t="shared" si="8"/>
        <v>0</v>
      </c>
      <c r="H69" s="55"/>
      <c r="I69" s="18">
        <f t="shared" si="9"/>
        <v>0</v>
      </c>
    </row>
    <row r="70" spans="1:9" x14ac:dyDescent="0.25">
      <c r="A70" s="114" t="s">
        <v>187</v>
      </c>
      <c r="B70" s="115"/>
      <c r="C70" s="115"/>
      <c r="D70" s="115"/>
      <c r="E70" s="115"/>
      <c r="F70" s="115"/>
      <c r="G70" s="115"/>
      <c r="H70" s="115"/>
      <c r="I70" s="116"/>
    </row>
    <row r="71" spans="1:9" x14ac:dyDescent="0.25">
      <c r="A71" s="3">
        <v>1</v>
      </c>
      <c r="B71" s="4" t="s">
        <v>188</v>
      </c>
      <c r="C71" s="9" t="s">
        <v>189</v>
      </c>
      <c r="D71" s="5" t="s">
        <v>7</v>
      </c>
      <c r="E71" s="27">
        <v>590</v>
      </c>
      <c r="F71" s="20">
        <f>E71*0.95</f>
        <v>560.5</v>
      </c>
      <c r="G71" s="20">
        <f>E71*0.9</f>
        <v>531</v>
      </c>
      <c r="H71" s="55"/>
      <c r="I71" s="18">
        <f t="shared" ref="I71:I75" si="10">H71*E71</f>
        <v>0</v>
      </c>
    </row>
    <row r="72" spans="1:9" ht="14.45" customHeight="1" x14ac:dyDescent="0.25">
      <c r="A72" s="3">
        <v>2</v>
      </c>
      <c r="B72" s="4" t="s">
        <v>190</v>
      </c>
      <c r="C72" s="9" t="s">
        <v>191</v>
      </c>
      <c r="D72" s="5" t="s">
        <v>7</v>
      </c>
      <c r="E72" s="27">
        <v>490</v>
      </c>
      <c r="F72" s="20">
        <f>E72*0.95</f>
        <v>465.5</v>
      </c>
      <c r="G72" s="20">
        <f>E72*0.9</f>
        <v>441</v>
      </c>
      <c r="H72" s="55"/>
      <c r="I72" s="18">
        <f t="shared" si="10"/>
        <v>0</v>
      </c>
    </row>
    <row r="73" spans="1:9" ht="14.45" customHeight="1" x14ac:dyDescent="0.25">
      <c r="A73" s="3">
        <v>3</v>
      </c>
      <c r="B73" s="4" t="s">
        <v>192</v>
      </c>
      <c r="C73" s="9" t="s">
        <v>193</v>
      </c>
      <c r="D73" s="5" t="s">
        <v>7</v>
      </c>
      <c r="E73" s="27">
        <v>250</v>
      </c>
      <c r="F73" s="20">
        <f>E73*0.95</f>
        <v>237.5</v>
      </c>
      <c r="G73" s="20">
        <f>E73*0.9</f>
        <v>225</v>
      </c>
      <c r="H73" s="55"/>
      <c r="I73" s="18">
        <f t="shared" si="10"/>
        <v>0</v>
      </c>
    </row>
    <row r="74" spans="1:9" x14ac:dyDescent="0.25">
      <c r="A74" s="3">
        <v>4</v>
      </c>
      <c r="B74" s="4" t="s">
        <v>194</v>
      </c>
      <c r="C74" s="9" t="s">
        <v>195</v>
      </c>
      <c r="D74" s="5" t="s">
        <v>7</v>
      </c>
      <c r="E74" s="27">
        <v>720</v>
      </c>
      <c r="F74" s="20">
        <f>E74*0.95</f>
        <v>684</v>
      </c>
      <c r="G74" s="20">
        <f>E74*0.9</f>
        <v>648</v>
      </c>
      <c r="H74" s="55"/>
      <c r="I74" s="18">
        <f t="shared" si="10"/>
        <v>0</v>
      </c>
    </row>
    <row r="75" spans="1:9" x14ac:dyDescent="0.25">
      <c r="A75" s="3">
        <v>5</v>
      </c>
      <c r="B75" s="4" t="s">
        <v>196</v>
      </c>
      <c r="C75" s="9" t="s">
        <v>197</v>
      </c>
      <c r="D75" s="5" t="s">
        <v>7</v>
      </c>
      <c r="E75" s="27">
        <v>1800</v>
      </c>
      <c r="F75" s="20">
        <f>E75*0.95</f>
        <v>1710</v>
      </c>
      <c r="G75" s="20">
        <f>E75*0.9</f>
        <v>1620</v>
      </c>
      <c r="H75" s="55"/>
      <c r="I75" s="18">
        <f t="shared" si="10"/>
        <v>0</v>
      </c>
    </row>
  </sheetData>
  <mergeCells count="19">
    <mergeCell ref="A70:I70"/>
    <mergeCell ref="H6:H7"/>
    <mergeCell ref="I6:I7"/>
    <mergeCell ref="A8:I8"/>
    <mergeCell ref="A9:I9"/>
    <mergeCell ref="A32:I32"/>
    <mergeCell ref="A36:I36"/>
    <mergeCell ref="A47:I47"/>
    <mergeCell ref="A6:A7"/>
    <mergeCell ref="B6:B7"/>
    <mergeCell ref="C6:C7"/>
    <mergeCell ref="D6:D7"/>
    <mergeCell ref="E6:G6"/>
    <mergeCell ref="A1:B1"/>
    <mergeCell ref="H1:I1"/>
    <mergeCell ref="A2:B2"/>
    <mergeCell ref="H2:I2"/>
    <mergeCell ref="A4:I4"/>
    <mergeCell ref="H3:I3"/>
  </mergeCells>
  <printOptions horizontalCentered="1"/>
  <pageMargins left="0.39370078740157483" right="0.39370078740157483" top="0.59055118110236227" bottom="0.59055118110236227" header="0" footer="0"/>
  <pageSetup paperSize="9" scale="76" fitToHeight="0" orientation="portrait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J82"/>
  <sheetViews>
    <sheetView showGridLines="0" zoomScaleNormal="100" workbookViewId="0">
      <selection activeCell="H20" sqref="H20"/>
    </sheetView>
  </sheetViews>
  <sheetFormatPr defaultColWidth="0" defaultRowHeight="15" x14ac:dyDescent="0.25"/>
  <cols>
    <col min="1" max="1" width="3.28515625" customWidth="1"/>
    <col min="2" max="2" width="10.7109375" customWidth="1"/>
    <col min="3" max="3" width="51.28515625" style="11" customWidth="1"/>
    <col min="4" max="4" width="5" customWidth="1"/>
    <col min="5" max="7" width="11.7109375" customWidth="1"/>
    <col min="8" max="8" width="7.42578125" bestFit="1" customWidth="1"/>
    <col min="9" max="9" width="11.7109375" customWidth="1"/>
    <col min="10" max="10" width="0.5703125" customWidth="1"/>
    <col min="11" max="16384" width="8.85546875" hidden="1"/>
  </cols>
  <sheetData>
    <row r="1" spans="1:10" ht="18" customHeight="1" x14ac:dyDescent="0.25">
      <c r="A1" s="130"/>
      <c r="B1" s="130"/>
      <c r="C1" s="25"/>
      <c r="D1" s="24"/>
      <c r="E1" s="24"/>
      <c r="F1" s="24"/>
      <c r="G1" s="24"/>
      <c r="H1" s="118">
        <f>SUM(H8:H200)</f>
        <v>0</v>
      </c>
      <c r="I1" s="118"/>
    </row>
    <row r="2" spans="1:10" ht="18" customHeight="1" thickBot="1" x14ac:dyDescent="0.3">
      <c r="A2" s="93"/>
      <c r="B2" s="93"/>
      <c r="C2" s="26"/>
      <c r="D2" s="24"/>
      <c r="E2" s="24"/>
      <c r="F2" s="24"/>
      <c r="G2" s="24"/>
      <c r="H2" s="131">
        <f>SUM(I8:I200)</f>
        <v>0</v>
      </c>
      <c r="I2" s="131"/>
    </row>
    <row r="3" spans="1:10" ht="18" customHeight="1" thickBot="1" x14ac:dyDescent="0.3">
      <c r="B3" s="23"/>
      <c r="C3" s="21"/>
      <c r="H3" s="117" t="s">
        <v>675</v>
      </c>
      <c r="I3" s="117"/>
    </row>
    <row r="4" spans="1:10" ht="34.5" thickBot="1" x14ac:dyDescent="0.55000000000000004">
      <c r="A4" s="90" t="s">
        <v>0</v>
      </c>
      <c r="B4" s="91"/>
      <c r="C4" s="91"/>
      <c r="D4" s="91"/>
      <c r="E4" s="91"/>
      <c r="F4" s="91"/>
      <c r="G4" s="91"/>
      <c r="H4" s="91"/>
      <c r="I4" s="92"/>
      <c r="J4" s="1"/>
    </row>
    <row r="5" spans="1:10" x14ac:dyDescent="0.25">
      <c r="A5" s="7"/>
      <c r="B5" s="7"/>
      <c r="C5" s="10"/>
      <c r="D5" s="7"/>
      <c r="E5" s="7"/>
      <c r="F5" s="7"/>
      <c r="G5" s="7"/>
    </row>
    <row r="6" spans="1:10" ht="15" customHeight="1" x14ac:dyDescent="0.25">
      <c r="A6" s="135" t="s">
        <v>1</v>
      </c>
      <c r="B6" s="135" t="s">
        <v>2</v>
      </c>
      <c r="C6" s="135" t="s">
        <v>3</v>
      </c>
      <c r="D6" s="127" t="s">
        <v>4</v>
      </c>
      <c r="E6" s="124" t="s">
        <v>5</v>
      </c>
      <c r="F6" s="125"/>
      <c r="G6" s="126"/>
      <c r="H6" s="127" t="s">
        <v>637</v>
      </c>
      <c r="I6" s="127" t="s">
        <v>647</v>
      </c>
    </row>
    <row r="7" spans="1:10" ht="25.5" x14ac:dyDescent="0.25">
      <c r="A7" s="136"/>
      <c r="B7" s="136"/>
      <c r="C7" s="136"/>
      <c r="D7" s="128"/>
      <c r="E7" s="19" t="s">
        <v>6</v>
      </c>
      <c r="F7" s="19" t="s">
        <v>635</v>
      </c>
      <c r="G7" s="19" t="s">
        <v>636</v>
      </c>
      <c r="H7" s="128"/>
      <c r="I7" s="128"/>
    </row>
    <row r="8" spans="1:10" ht="15" customHeight="1" x14ac:dyDescent="0.25">
      <c r="A8" s="114" t="s">
        <v>198</v>
      </c>
      <c r="B8" s="115"/>
      <c r="C8" s="115"/>
      <c r="D8" s="115"/>
      <c r="E8" s="115"/>
      <c r="F8" s="115"/>
      <c r="G8" s="115"/>
      <c r="H8" s="115"/>
      <c r="I8" s="116"/>
      <c r="J8" s="2"/>
    </row>
    <row r="9" spans="1:10" ht="15" customHeight="1" x14ac:dyDescent="0.25">
      <c r="A9" s="3">
        <v>1</v>
      </c>
      <c r="B9" s="4" t="s">
        <v>105</v>
      </c>
      <c r="C9" s="9" t="s">
        <v>106</v>
      </c>
      <c r="D9" s="5" t="s">
        <v>7</v>
      </c>
      <c r="E9" s="27">
        <v>410</v>
      </c>
      <c r="F9" s="20">
        <f t="shared" ref="F9:F14" si="0">E9*0.95</f>
        <v>389.5</v>
      </c>
      <c r="G9" s="20">
        <f t="shared" ref="G9:G14" si="1">E9*0.9</f>
        <v>369</v>
      </c>
      <c r="H9" s="55"/>
      <c r="I9" s="18">
        <f t="shared" ref="I9:I14" si="2">H9*E9</f>
        <v>0</v>
      </c>
      <c r="J9" s="2"/>
    </row>
    <row r="10" spans="1:10" ht="15" customHeight="1" x14ac:dyDescent="0.25">
      <c r="A10" s="3">
        <v>2</v>
      </c>
      <c r="B10" s="4" t="s">
        <v>199</v>
      </c>
      <c r="C10" s="9" t="s">
        <v>200</v>
      </c>
      <c r="D10" s="5" t="s">
        <v>7</v>
      </c>
      <c r="E10" s="27">
        <v>1310</v>
      </c>
      <c r="F10" s="20">
        <f t="shared" si="0"/>
        <v>1244.5</v>
      </c>
      <c r="G10" s="20">
        <f t="shared" si="1"/>
        <v>1179</v>
      </c>
      <c r="H10" s="55"/>
      <c r="I10" s="18">
        <f t="shared" si="2"/>
        <v>0</v>
      </c>
      <c r="J10" s="2"/>
    </row>
    <row r="11" spans="1:10" ht="15" customHeight="1" x14ac:dyDescent="0.25">
      <c r="A11" s="3">
        <v>3</v>
      </c>
      <c r="B11" s="4" t="s">
        <v>201</v>
      </c>
      <c r="C11" s="9" t="s">
        <v>202</v>
      </c>
      <c r="D11" s="5" t="s">
        <v>7</v>
      </c>
      <c r="E11" s="27">
        <v>390</v>
      </c>
      <c r="F11" s="20">
        <f t="shared" si="0"/>
        <v>370.5</v>
      </c>
      <c r="G11" s="20">
        <f t="shared" si="1"/>
        <v>351</v>
      </c>
      <c r="H11" s="55"/>
      <c r="I11" s="18">
        <f t="shared" si="2"/>
        <v>0</v>
      </c>
      <c r="J11" s="2"/>
    </row>
    <row r="12" spans="1:10" ht="15" customHeight="1" x14ac:dyDescent="0.25">
      <c r="A12" s="3">
        <v>4</v>
      </c>
      <c r="B12" s="4" t="s">
        <v>203</v>
      </c>
      <c r="C12" s="9" t="s">
        <v>204</v>
      </c>
      <c r="D12" s="5" t="s">
        <v>7</v>
      </c>
      <c r="E12" s="27">
        <v>1150</v>
      </c>
      <c r="F12" s="20">
        <f t="shared" si="0"/>
        <v>1092.5</v>
      </c>
      <c r="G12" s="20">
        <f t="shared" si="1"/>
        <v>1035</v>
      </c>
      <c r="H12" s="55"/>
      <c r="I12" s="18">
        <f t="shared" si="2"/>
        <v>0</v>
      </c>
      <c r="J12" s="2"/>
    </row>
    <row r="13" spans="1:10" ht="15" customHeight="1" x14ac:dyDescent="0.25">
      <c r="A13" s="3">
        <v>5</v>
      </c>
      <c r="B13" s="4" t="s">
        <v>205</v>
      </c>
      <c r="C13" s="9" t="s">
        <v>206</v>
      </c>
      <c r="D13" s="5" t="s">
        <v>7</v>
      </c>
      <c r="E13" s="27">
        <v>1050</v>
      </c>
      <c r="F13" s="20">
        <f t="shared" si="0"/>
        <v>997.5</v>
      </c>
      <c r="G13" s="20">
        <f t="shared" si="1"/>
        <v>945</v>
      </c>
      <c r="H13" s="55"/>
      <c r="I13" s="18">
        <f t="shared" si="2"/>
        <v>0</v>
      </c>
      <c r="J13" s="2"/>
    </row>
    <row r="14" spans="1:10" ht="15" customHeight="1" x14ac:dyDescent="0.25">
      <c r="A14" s="3">
        <v>6</v>
      </c>
      <c r="B14" s="4" t="s">
        <v>209</v>
      </c>
      <c r="C14" s="9" t="s">
        <v>210</v>
      </c>
      <c r="D14" s="5" t="s">
        <v>7</v>
      </c>
      <c r="E14" s="27">
        <v>810</v>
      </c>
      <c r="F14" s="20">
        <f t="shared" si="0"/>
        <v>769.5</v>
      </c>
      <c r="G14" s="20">
        <f t="shared" si="1"/>
        <v>729</v>
      </c>
      <c r="H14" s="55"/>
      <c r="I14" s="18">
        <f t="shared" si="2"/>
        <v>0</v>
      </c>
      <c r="J14" s="2"/>
    </row>
    <row r="15" spans="1:10" ht="15" customHeight="1" x14ac:dyDescent="0.25">
      <c r="A15" s="114" t="s">
        <v>211</v>
      </c>
      <c r="B15" s="115"/>
      <c r="C15" s="115"/>
      <c r="D15" s="115"/>
      <c r="E15" s="115"/>
      <c r="F15" s="115"/>
      <c r="G15" s="115"/>
      <c r="H15" s="115"/>
      <c r="I15" s="116"/>
      <c r="J15" s="2"/>
    </row>
    <row r="16" spans="1:10" ht="15" customHeight="1" x14ac:dyDescent="0.25">
      <c r="A16" s="3">
        <v>1</v>
      </c>
      <c r="B16" s="4" t="s">
        <v>212</v>
      </c>
      <c r="C16" s="9" t="s">
        <v>213</v>
      </c>
      <c r="D16" s="5" t="s">
        <v>7</v>
      </c>
      <c r="E16" s="27">
        <v>245</v>
      </c>
      <c r="F16" s="20">
        <f t="shared" ref="F16:F24" si="3">E16*0.95</f>
        <v>232.75</v>
      </c>
      <c r="G16" s="20">
        <f t="shared" ref="G16:G24" si="4">E16*0.9</f>
        <v>220.5</v>
      </c>
      <c r="H16" s="55"/>
      <c r="I16" s="18">
        <f t="shared" ref="I16:I24" si="5">H16*E16</f>
        <v>0</v>
      </c>
      <c r="J16" s="2"/>
    </row>
    <row r="17" spans="1:10" ht="15" customHeight="1" x14ac:dyDescent="0.25">
      <c r="A17" s="3">
        <v>2</v>
      </c>
      <c r="B17" s="4" t="s">
        <v>214</v>
      </c>
      <c r="C17" s="9" t="s">
        <v>215</v>
      </c>
      <c r="D17" s="5" t="s">
        <v>7</v>
      </c>
      <c r="E17" s="27">
        <v>550</v>
      </c>
      <c r="F17" s="20">
        <f t="shared" si="3"/>
        <v>522.5</v>
      </c>
      <c r="G17" s="20">
        <f t="shared" si="4"/>
        <v>495</v>
      </c>
      <c r="H17" s="55"/>
      <c r="I17" s="18">
        <f t="shared" si="5"/>
        <v>0</v>
      </c>
      <c r="J17" s="2"/>
    </row>
    <row r="18" spans="1:10" ht="15" customHeight="1" x14ac:dyDescent="0.25">
      <c r="A18" s="3">
        <v>3</v>
      </c>
      <c r="B18" s="4" t="s">
        <v>216</v>
      </c>
      <c r="C18" s="9" t="s">
        <v>217</v>
      </c>
      <c r="D18" s="5" t="s">
        <v>7</v>
      </c>
      <c r="E18" s="27">
        <v>145</v>
      </c>
      <c r="F18" s="20">
        <f t="shared" si="3"/>
        <v>137.75</v>
      </c>
      <c r="G18" s="20">
        <f t="shared" si="4"/>
        <v>130.5</v>
      </c>
      <c r="H18" s="55"/>
      <c r="I18" s="18">
        <f t="shared" si="5"/>
        <v>0</v>
      </c>
      <c r="J18" s="2"/>
    </row>
    <row r="19" spans="1:10" ht="15" customHeight="1" x14ac:dyDescent="0.25">
      <c r="A19" s="3">
        <v>4</v>
      </c>
      <c r="B19" s="4" t="s">
        <v>218</v>
      </c>
      <c r="C19" s="9" t="s">
        <v>219</v>
      </c>
      <c r="D19" s="5" t="s">
        <v>7</v>
      </c>
      <c r="E19" s="27">
        <v>360</v>
      </c>
      <c r="F19" s="20">
        <f t="shared" si="3"/>
        <v>342</v>
      </c>
      <c r="G19" s="20">
        <f t="shared" si="4"/>
        <v>324</v>
      </c>
      <c r="H19" s="55"/>
      <c r="I19" s="18">
        <f t="shared" si="5"/>
        <v>0</v>
      </c>
      <c r="J19" s="2"/>
    </row>
    <row r="20" spans="1:10" ht="15" customHeight="1" x14ac:dyDescent="0.25">
      <c r="A20" s="3">
        <v>5</v>
      </c>
      <c r="B20" s="4" t="s">
        <v>220</v>
      </c>
      <c r="C20" s="9" t="s">
        <v>221</v>
      </c>
      <c r="D20" s="5" t="s">
        <v>7</v>
      </c>
      <c r="E20" s="27">
        <v>40</v>
      </c>
      <c r="F20" s="20">
        <f t="shared" si="3"/>
        <v>38</v>
      </c>
      <c r="G20" s="20">
        <f t="shared" si="4"/>
        <v>36</v>
      </c>
      <c r="H20" s="55"/>
      <c r="I20" s="18">
        <f t="shared" si="5"/>
        <v>0</v>
      </c>
      <c r="J20" s="2"/>
    </row>
    <row r="21" spans="1:10" ht="15" customHeight="1" x14ac:dyDescent="0.25">
      <c r="A21" s="3">
        <v>6</v>
      </c>
      <c r="B21" s="4" t="s">
        <v>222</v>
      </c>
      <c r="C21" s="9" t="s">
        <v>223</v>
      </c>
      <c r="D21" s="5" t="s">
        <v>7</v>
      </c>
      <c r="E21" s="27">
        <v>390</v>
      </c>
      <c r="F21" s="20">
        <f t="shared" si="3"/>
        <v>370.5</v>
      </c>
      <c r="G21" s="20">
        <f t="shared" si="4"/>
        <v>351</v>
      </c>
      <c r="H21" s="55"/>
      <c r="I21" s="18">
        <f t="shared" si="5"/>
        <v>0</v>
      </c>
      <c r="J21" s="2"/>
    </row>
    <row r="22" spans="1:10" ht="15" customHeight="1" x14ac:dyDescent="0.25">
      <c r="A22" s="3">
        <v>7</v>
      </c>
      <c r="B22" s="4" t="s">
        <v>224</v>
      </c>
      <c r="C22" s="9" t="s">
        <v>225</v>
      </c>
      <c r="D22" s="5" t="s">
        <v>7</v>
      </c>
      <c r="E22" s="27">
        <v>730</v>
      </c>
      <c r="F22" s="20">
        <f t="shared" si="3"/>
        <v>693.5</v>
      </c>
      <c r="G22" s="20">
        <f t="shared" si="4"/>
        <v>657</v>
      </c>
      <c r="H22" s="55"/>
      <c r="I22" s="18">
        <f t="shared" si="5"/>
        <v>0</v>
      </c>
      <c r="J22" s="2"/>
    </row>
    <row r="23" spans="1:10" ht="15" customHeight="1" x14ac:dyDescent="0.25">
      <c r="A23" s="3">
        <v>8</v>
      </c>
      <c r="B23" s="4" t="s">
        <v>226</v>
      </c>
      <c r="C23" s="9" t="s">
        <v>227</v>
      </c>
      <c r="D23" s="5" t="s">
        <v>7</v>
      </c>
      <c r="E23" s="27">
        <v>820</v>
      </c>
      <c r="F23" s="20">
        <f t="shared" si="3"/>
        <v>779</v>
      </c>
      <c r="G23" s="20">
        <f t="shared" si="4"/>
        <v>738</v>
      </c>
      <c r="H23" s="55"/>
      <c r="I23" s="18">
        <f t="shared" si="5"/>
        <v>0</v>
      </c>
      <c r="J23" s="2"/>
    </row>
    <row r="24" spans="1:10" ht="15" customHeight="1" x14ac:dyDescent="0.25">
      <c r="A24" s="3">
        <v>9</v>
      </c>
      <c r="B24" s="4" t="s">
        <v>228</v>
      </c>
      <c r="C24" s="9" t="s">
        <v>229</v>
      </c>
      <c r="D24" s="5" t="s">
        <v>7</v>
      </c>
      <c r="E24" s="27">
        <v>220</v>
      </c>
      <c r="F24" s="20">
        <f t="shared" si="3"/>
        <v>209</v>
      </c>
      <c r="G24" s="20">
        <f t="shared" si="4"/>
        <v>198</v>
      </c>
      <c r="H24" s="55"/>
      <c r="I24" s="18">
        <f t="shared" si="5"/>
        <v>0</v>
      </c>
      <c r="J24" s="2"/>
    </row>
    <row r="25" spans="1:10" ht="15" customHeight="1" x14ac:dyDescent="0.25">
      <c r="A25" s="114" t="s">
        <v>327</v>
      </c>
      <c r="B25" s="115"/>
      <c r="C25" s="115"/>
      <c r="D25" s="115"/>
      <c r="E25" s="115"/>
      <c r="F25" s="115"/>
      <c r="G25" s="115"/>
      <c r="H25" s="115"/>
      <c r="I25" s="116"/>
      <c r="J25" s="2"/>
    </row>
    <row r="26" spans="1:10" ht="15" customHeight="1" x14ac:dyDescent="0.25">
      <c r="A26" s="3">
        <v>1</v>
      </c>
      <c r="B26" s="4" t="s">
        <v>328</v>
      </c>
      <c r="C26" s="9" t="s">
        <v>329</v>
      </c>
      <c r="D26" s="5" t="s">
        <v>7</v>
      </c>
      <c r="E26" s="27">
        <v>1200</v>
      </c>
      <c r="F26" s="20">
        <f>E26*0.95</f>
        <v>1140</v>
      </c>
      <c r="G26" s="20">
        <f>E26*0.9</f>
        <v>1080</v>
      </c>
      <c r="H26" s="55"/>
      <c r="I26" s="18">
        <f t="shared" ref="I26:I30" si="6">H26*E26</f>
        <v>0</v>
      </c>
      <c r="J26" s="2"/>
    </row>
    <row r="27" spans="1:10" ht="15" customHeight="1" x14ac:dyDescent="0.25">
      <c r="A27" s="3">
        <v>2</v>
      </c>
      <c r="B27" s="4" t="s">
        <v>330</v>
      </c>
      <c r="C27" s="9" t="s">
        <v>331</v>
      </c>
      <c r="D27" s="5" t="s">
        <v>7</v>
      </c>
      <c r="E27" s="27">
        <v>1800</v>
      </c>
      <c r="F27" s="20">
        <f>E27*0.95</f>
        <v>1710</v>
      </c>
      <c r="G27" s="20">
        <f>E27*0.9</f>
        <v>1620</v>
      </c>
      <c r="H27" s="55"/>
      <c r="I27" s="18">
        <f t="shared" si="6"/>
        <v>0</v>
      </c>
      <c r="J27" s="2"/>
    </row>
    <row r="28" spans="1:10" ht="15" customHeight="1" x14ac:dyDescent="0.25">
      <c r="A28" s="3">
        <v>3</v>
      </c>
      <c r="B28" s="4" t="s">
        <v>332</v>
      </c>
      <c r="C28" s="9" t="s">
        <v>333</v>
      </c>
      <c r="D28" s="5" t="s">
        <v>7</v>
      </c>
      <c r="E28" s="27">
        <v>1950</v>
      </c>
      <c r="F28" s="20">
        <f>E28*0.95</f>
        <v>1852.5</v>
      </c>
      <c r="G28" s="20">
        <f>E28*0.9</f>
        <v>1755</v>
      </c>
      <c r="H28" s="55"/>
      <c r="I28" s="18">
        <f t="shared" si="6"/>
        <v>0</v>
      </c>
      <c r="J28" s="2"/>
    </row>
    <row r="29" spans="1:10" ht="15" customHeight="1" x14ac:dyDescent="0.25">
      <c r="A29" s="3">
        <v>4</v>
      </c>
      <c r="B29" s="4" t="s">
        <v>334</v>
      </c>
      <c r="C29" s="9" t="s">
        <v>335</v>
      </c>
      <c r="D29" s="5" t="s">
        <v>7</v>
      </c>
      <c r="E29" s="27">
        <v>250</v>
      </c>
      <c r="F29" s="20">
        <f>E29*0.95</f>
        <v>237.5</v>
      </c>
      <c r="G29" s="20">
        <f>E29*0.9</f>
        <v>225</v>
      </c>
      <c r="H29" s="55"/>
      <c r="I29" s="18">
        <f t="shared" si="6"/>
        <v>0</v>
      </c>
      <c r="J29" s="2"/>
    </row>
    <row r="30" spans="1:10" ht="15" customHeight="1" x14ac:dyDescent="0.25">
      <c r="A30" s="3">
        <v>5</v>
      </c>
      <c r="B30" s="4" t="s">
        <v>336</v>
      </c>
      <c r="C30" s="9" t="s">
        <v>337</v>
      </c>
      <c r="D30" s="5" t="s">
        <v>7</v>
      </c>
      <c r="E30" s="27">
        <v>250</v>
      </c>
      <c r="F30" s="20">
        <f>E30*0.95</f>
        <v>237.5</v>
      </c>
      <c r="G30" s="20">
        <f>E30*0.9</f>
        <v>225</v>
      </c>
      <c r="H30" s="55"/>
      <c r="I30" s="18">
        <f t="shared" si="6"/>
        <v>0</v>
      </c>
      <c r="J30" s="2"/>
    </row>
    <row r="31" spans="1:10" ht="15" customHeight="1" x14ac:dyDescent="0.25">
      <c r="A31" s="114" t="s">
        <v>407</v>
      </c>
      <c r="B31" s="115"/>
      <c r="C31" s="115"/>
      <c r="D31" s="115"/>
      <c r="E31" s="115"/>
      <c r="F31" s="115"/>
      <c r="G31" s="115"/>
      <c r="H31" s="115"/>
      <c r="I31" s="116"/>
      <c r="J31" s="2"/>
    </row>
    <row r="32" spans="1:10" ht="15" customHeight="1" x14ac:dyDescent="0.25">
      <c r="A32" s="3">
        <v>1</v>
      </c>
      <c r="B32" s="4" t="s">
        <v>408</v>
      </c>
      <c r="C32" s="9" t="s">
        <v>409</v>
      </c>
      <c r="D32" s="5" t="s">
        <v>7</v>
      </c>
      <c r="E32" s="27">
        <v>1100</v>
      </c>
      <c r="F32" s="20">
        <f t="shared" ref="F32:F76" si="7">E32*0.95</f>
        <v>1045</v>
      </c>
      <c r="G32" s="20">
        <f t="shared" ref="G32:G76" si="8">E32*0.9</f>
        <v>990</v>
      </c>
      <c r="H32" s="55"/>
      <c r="I32" s="18">
        <f t="shared" ref="I32:I76" si="9">H32*E32</f>
        <v>0</v>
      </c>
      <c r="J32" s="2"/>
    </row>
    <row r="33" spans="1:10" ht="15" customHeight="1" x14ac:dyDescent="0.25">
      <c r="A33" s="3">
        <v>2</v>
      </c>
      <c r="B33" s="4" t="s">
        <v>410</v>
      </c>
      <c r="C33" s="9" t="s">
        <v>411</v>
      </c>
      <c r="D33" s="5" t="s">
        <v>7</v>
      </c>
      <c r="E33" s="27">
        <v>0</v>
      </c>
      <c r="F33" s="20">
        <f t="shared" si="7"/>
        <v>0</v>
      </c>
      <c r="G33" s="20">
        <f t="shared" si="8"/>
        <v>0</v>
      </c>
      <c r="H33" s="55"/>
      <c r="I33" s="18">
        <f t="shared" si="9"/>
        <v>0</v>
      </c>
      <c r="J33" s="2"/>
    </row>
    <row r="34" spans="1:10" ht="15" customHeight="1" x14ac:dyDescent="0.25">
      <c r="A34" s="3">
        <v>3</v>
      </c>
      <c r="B34" s="4" t="s">
        <v>412</v>
      </c>
      <c r="C34" s="9" t="s">
        <v>413</v>
      </c>
      <c r="D34" s="5" t="s">
        <v>7</v>
      </c>
      <c r="E34" s="27">
        <v>350</v>
      </c>
      <c r="F34" s="20">
        <f t="shared" si="7"/>
        <v>332.5</v>
      </c>
      <c r="G34" s="20">
        <f t="shared" si="8"/>
        <v>315</v>
      </c>
      <c r="H34" s="55"/>
      <c r="I34" s="18">
        <f t="shared" si="9"/>
        <v>0</v>
      </c>
      <c r="J34" s="2"/>
    </row>
    <row r="35" spans="1:10" ht="15" customHeight="1" x14ac:dyDescent="0.25">
      <c r="A35" s="3">
        <v>4</v>
      </c>
      <c r="B35" s="4" t="s">
        <v>414</v>
      </c>
      <c r="C35" s="9" t="s">
        <v>415</v>
      </c>
      <c r="D35" s="5" t="s">
        <v>7</v>
      </c>
      <c r="E35" s="27">
        <v>350</v>
      </c>
      <c r="F35" s="20">
        <f t="shared" si="7"/>
        <v>332.5</v>
      </c>
      <c r="G35" s="20">
        <f t="shared" si="8"/>
        <v>315</v>
      </c>
      <c r="H35" s="55"/>
      <c r="I35" s="18">
        <f t="shared" si="9"/>
        <v>0</v>
      </c>
      <c r="J35" s="2"/>
    </row>
    <row r="36" spans="1:10" ht="15" customHeight="1" x14ac:dyDescent="0.25">
      <c r="A36" s="3">
        <v>5</v>
      </c>
      <c r="B36" s="4" t="s">
        <v>416</v>
      </c>
      <c r="C36" s="9" t="s">
        <v>417</v>
      </c>
      <c r="D36" s="5" t="s">
        <v>7</v>
      </c>
      <c r="E36" s="27">
        <v>350</v>
      </c>
      <c r="F36" s="20">
        <f t="shared" si="7"/>
        <v>332.5</v>
      </c>
      <c r="G36" s="20">
        <f t="shared" si="8"/>
        <v>315</v>
      </c>
      <c r="H36" s="55"/>
      <c r="I36" s="18">
        <f t="shared" si="9"/>
        <v>0</v>
      </c>
      <c r="J36" s="2"/>
    </row>
    <row r="37" spans="1:10" ht="15" customHeight="1" x14ac:dyDescent="0.25">
      <c r="A37" s="3">
        <v>6</v>
      </c>
      <c r="B37" s="4" t="s">
        <v>418</v>
      </c>
      <c r="C37" s="9" t="s">
        <v>415</v>
      </c>
      <c r="D37" s="5" t="s">
        <v>7</v>
      </c>
      <c r="E37" s="27">
        <v>350</v>
      </c>
      <c r="F37" s="20">
        <f t="shared" si="7"/>
        <v>332.5</v>
      </c>
      <c r="G37" s="20">
        <f t="shared" si="8"/>
        <v>315</v>
      </c>
      <c r="H37" s="55"/>
      <c r="I37" s="18">
        <f t="shared" si="9"/>
        <v>0</v>
      </c>
      <c r="J37" s="2"/>
    </row>
    <row r="38" spans="1:10" ht="15" customHeight="1" x14ac:dyDescent="0.25">
      <c r="A38" s="3">
        <v>7</v>
      </c>
      <c r="B38" s="4" t="s">
        <v>419</v>
      </c>
      <c r="C38" s="9" t="s">
        <v>420</v>
      </c>
      <c r="D38" s="5" t="s">
        <v>7</v>
      </c>
      <c r="E38" s="27">
        <v>350</v>
      </c>
      <c r="F38" s="20">
        <f t="shared" si="7"/>
        <v>332.5</v>
      </c>
      <c r="G38" s="20">
        <f t="shared" si="8"/>
        <v>315</v>
      </c>
      <c r="H38" s="55"/>
      <c r="I38" s="18">
        <f t="shared" si="9"/>
        <v>0</v>
      </c>
      <c r="J38" s="2"/>
    </row>
    <row r="39" spans="1:10" ht="15" customHeight="1" x14ac:dyDescent="0.25">
      <c r="A39" s="3">
        <v>8</v>
      </c>
      <c r="B39" s="4" t="s">
        <v>421</v>
      </c>
      <c r="C39" s="9" t="s">
        <v>422</v>
      </c>
      <c r="D39" s="5" t="s">
        <v>7</v>
      </c>
      <c r="E39" s="27">
        <v>350</v>
      </c>
      <c r="F39" s="20">
        <f t="shared" si="7"/>
        <v>332.5</v>
      </c>
      <c r="G39" s="20">
        <f t="shared" si="8"/>
        <v>315</v>
      </c>
      <c r="H39" s="55"/>
      <c r="I39" s="18">
        <f t="shared" si="9"/>
        <v>0</v>
      </c>
      <c r="J39" s="2"/>
    </row>
    <row r="40" spans="1:10" ht="15" customHeight="1" x14ac:dyDescent="0.25">
      <c r="A40" s="3">
        <v>9</v>
      </c>
      <c r="B40" s="4" t="s">
        <v>423</v>
      </c>
      <c r="C40" s="9" t="s">
        <v>424</v>
      </c>
      <c r="D40" s="5" t="s">
        <v>7</v>
      </c>
      <c r="E40" s="27">
        <v>350</v>
      </c>
      <c r="F40" s="20">
        <f t="shared" si="7"/>
        <v>332.5</v>
      </c>
      <c r="G40" s="20">
        <f t="shared" si="8"/>
        <v>315</v>
      </c>
      <c r="H40" s="55"/>
      <c r="I40" s="18">
        <f t="shared" si="9"/>
        <v>0</v>
      </c>
      <c r="J40" s="2"/>
    </row>
    <row r="41" spans="1:10" ht="15" customHeight="1" x14ac:dyDescent="0.25">
      <c r="A41" s="3">
        <v>10</v>
      </c>
      <c r="B41" s="4" t="s">
        <v>425</v>
      </c>
      <c r="C41" s="9" t="s">
        <v>426</v>
      </c>
      <c r="D41" s="5" t="s">
        <v>7</v>
      </c>
      <c r="E41" s="27">
        <v>350</v>
      </c>
      <c r="F41" s="20">
        <f t="shared" si="7"/>
        <v>332.5</v>
      </c>
      <c r="G41" s="20">
        <f t="shared" si="8"/>
        <v>315</v>
      </c>
      <c r="H41" s="55"/>
      <c r="I41" s="18">
        <f t="shared" si="9"/>
        <v>0</v>
      </c>
      <c r="J41" s="2"/>
    </row>
    <row r="42" spans="1:10" ht="15" customHeight="1" x14ac:dyDescent="0.25">
      <c r="A42" s="3">
        <v>11</v>
      </c>
      <c r="B42" s="4" t="s">
        <v>427</v>
      </c>
      <c r="C42" s="9" t="s">
        <v>428</v>
      </c>
      <c r="D42" s="5" t="s">
        <v>7</v>
      </c>
      <c r="E42" s="27">
        <v>350</v>
      </c>
      <c r="F42" s="20">
        <f t="shared" si="7"/>
        <v>332.5</v>
      </c>
      <c r="G42" s="20">
        <f t="shared" si="8"/>
        <v>315</v>
      </c>
      <c r="H42" s="55"/>
      <c r="I42" s="18">
        <f t="shared" si="9"/>
        <v>0</v>
      </c>
      <c r="J42" s="2"/>
    </row>
    <row r="43" spans="1:10" ht="15" customHeight="1" x14ac:dyDescent="0.25">
      <c r="A43" s="3">
        <v>12</v>
      </c>
      <c r="B43" s="4" t="s">
        <v>429</v>
      </c>
      <c r="C43" s="9" t="s">
        <v>430</v>
      </c>
      <c r="D43" s="5" t="s">
        <v>7</v>
      </c>
      <c r="E43" s="27">
        <v>350</v>
      </c>
      <c r="F43" s="20">
        <f t="shared" si="7"/>
        <v>332.5</v>
      </c>
      <c r="G43" s="20">
        <f t="shared" si="8"/>
        <v>315</v>
      </c>
      <c r="H43" s="55"/>
      <c r="I43" s="18">
        <f t="shared" si="9"/>
        <v>0</v>
      </c>
      <c r="J43" s="2"/>
    </row>
    <row r="44" spans="1:10" ht="15" customHeight="1" x14ac:dyDescent="0.25">
      <c r="A44" s="3">
        <v>13</v>
      </c>
      <c r="B44" s="4" t="s">
        <v>431</v>
      </c>
      <c r="C44" s="9" t="s">
        <v>432</v>
      </c>
      <c r="D44" s="5" t="s">
        <v>7</v>
      </c>
      <c r="E44" s="27">
        <v>350</v>
      </c>
      <c r="F44" s="20">
        <f t="shared" si="7"/>
        <v>332.5</v>
      </c>
      <c r="G44" s="20">
        <f t="shared" si="8"/>
        <v>315</v>
      </c>
      <c r="H44" s="55"/>
      <c r="I44" s="18">
        <f t="shared" si="9"/>
        <v>0</v>
      </c>
      <c r="J44" s="2"/>
    </row>
    <row r="45" spans="1:10" ht="15" customHeight="1" x14ac:dyDescent="0.25">
      <c r="A45" s="3">
        <v>14</v>
      </c>
      <c r="B45" s="4" t="s">
        <v>433</v>
      </c>
      <c r="C45" s="9" t="s">
        <v>434</v>
      </c>
      <c r="D45" s="5" t="s">
        <v>7</v>
      </c>
      <c r="E45" s="27">
        <v>350</v>
      </c>
      <c r="F45" s="20">
        <f t="shared" si="7"/>
        <v>332.5</v>
      </c>
      <c r="G45" s="20">
        <f t="shared" si="8"/>
        <v>315</v>
      </c>
      <c r="H45" s="55"/>
      <c r="I45" s="18">
        <f t="shared" si="9"/>
        <v>0</v>
      </c>
      <c r="J45" s="2"/>
    </row>
    <row r="46" spans="1:10" ht="15" customHeight="1" x14ac:dyDescent="0.25">
      <c r="A46" s="3">
        <v>15</v>
      </c>
      <c r="B46" s="4" t="s">
        <v>435</v>
      </c>
      <c r="C46" s="9" t="s">
        <v>436</v>
      </c>
      <c r="D46" s="5" t="s">
        <v>7</v>
      </c>
      <c r="E46" s="27">
        <v>350</v>
      </c>
      <c r="F46" s="20">
        <f t="shared" si="7"/>
        <v>332.5</v>
      </c>
      <c r="G46" s="20">
        <f t="shared" si="8"/>
        <v>315</v>
      </c>
      <c r="H46" s="55"/>
      <c r="I46" s="18">
        <f t="shared" si="9"/>
        <v>0</v>
      </c>
      <c r="J46" s="2"/>
    </row>
    <row r="47" spans="1:10" ht="15" customHeight="1" x14ac:dyDescent="0.25">
      <c r="A47" s="3">
        <v>16</v>
      </c>
      <c r="B47" s="4" t="s">
        <v>437</v>
      </c>
      <c r="C47" s="9" t="s">
        <v>438</v>
      </c>
      <c r="D47" s="5" t="s">
        <v>7</v>
      </c>
      <c r="E47" s="27">
        <v>350</v>
      </c>
      <c r="F47" s="20">
        <f t="shared" si="7"/>
        <v>332.5</v>
      </c>
      <c r="G47" s="20">
        <f t="shared" si="8"/>
        <v>315</v>
      </c>
      <c r="H47" s="55"/>
      <c r="I47" s="18">
        <f t="shared" si="9"/>
        <v>0</v>
      </c>
      <c r="J47" s="2"/>
    </row>
    <row r="48" spans="1:10" ht="15" customHeight="1" x14ac:dyDescent="0.25">
      <c r="A48" s="3">
        <v>17</v>
      </c>
      <c r="B48" s="4" t="s">
        <v>439</v>
      </c>
      <c r="C48" s="9" t="s">
        <v>440</v>
      </c>
      <c r="D48" s="5" t="s">
        <v>7</v>
      </c>
      <c r="E48" s="27">
        <v>350</v>
      </c>
      <c r="F48" s="20">
        <f t="shared" si="7"/>
        <v>332.5</v>
      </c>
      <c r="G48" s="20">
        <f t="shared" si="8"/>
        <v>315</v>
      </c>
      <c r="H48" s="55"/>
      <c r="I48" s="18">
        <f t="shared" si="9"/>
        <v>0</v>
      </c>
      <c r="J48" s="2"/>
    </row>
    <row r="49" spans="1:10" ht="15" customHeight="1" x14ac:dyDescent="0.25">
      <c r="A49" s="3">
        <v>18</v>
      </c>
      <c r="B49" s="4" t="s">
        <v>441</v>
      </c>
      <c r="C49" s="9" t="s">
        <v>442</v>
      </c>
      <c r="D49" s="5" t="s">
        <v>7</v>
      </c>
      <c r="E49" s="27">
        <v>350</v>
      </c>
      <c r="F49" s="20">
        <f t="shared" si="7"/>
        <v>332.5</v>
      </c>
      <c r="G49" s="20">
        <f t="shared" si="8"/>
        <v>315</v>
      </c>
      <c r="H49" s="55"/>
      <c r="I49" s="18">
        <f t="shared" si="9"/>
        <v>0</v>
      </c>
      <c r="J49" s="2"/>
    </row>
    <row r="50" spans="1:10" ht="15" customHeight="1" x14ac:dyDescent="0.25">
      <c r="A50" s="3">
        <v>19</v>
      </c>
      <c r="B50" s="4" t="s">
        <v>443</v>
      </c>
      <c r="C50" s="9" t="s">
        <v>444</v>
      </c>
      <c r="D50" s="5" t="s">
        <v>7</v>
      </c>
      <c r="E50" s="27">
        <v>350</v>
      </c>
      <c r="F50" s="20">
        <f t="shared" si="7"/>
        <v>332.5</v>
      </c>
      <c r="G50" s="20">
        <f t="shared" si="8"/>
        <v>315</v>
      </c>
      <c r="H50" s="55"/>
      <c r="I50" s="18">
        <f t="shared" si="9"/>
        <v>0</v>
      </c>
      <c r="J50" s="2"/>
    </row>
    <row r="51" spans="1:10" ht="15" customHeight="1" x14ac:dyDescent="0.25">
      <c r="A51" s="3">
        <v>20</v>
      </c>
      <c r="B51" s="4" t="s">
        <v>445</v>
      </c>
      <c r="C51" s="9" t="s">
        <v>446</v>
      </c>
      <c r="D51" s="5" t="s">
        <v>7</v>
      </c>
      <c r="E51" s="27">
        <v>350</v>
      </c>
      <c r="F51" s="20">
        <f t="shared" si="7"/>
        <v>332.5</v>
      </c>
      <c r="G51" s="20">
        <f t="shared" si="8"/>
        <v>315</v>
      </c>
      <c r="H51" s="55"/>
      <c r="I51" s="18">
        <f t="shared" si="9"/>
        <v>0</v>
      </c>
      <c r="J51" s="2"/>
    </row>
    <row r="52" spans="1:10" ht="15" customHeight="1" x14ac:dyDescent="0.25">
      <c r="A52" s="3">
        <v>21</v>
      </c>
      <c r="B52" s="4" t="s">
        <v>447</v>
      </c>
      <c r="C52" s="9" t="s">
        <v>448</v>
      </c>
      <c r="D52" s="5" t="s">
        <v>7</v>
      </c>
      <c r="E52" s="27">
        <v>350</v>
      </c>
      <c r="F52" s="20">
        <f t="shared" si="7"/>
        <v>332.5</v>
      </c>
      <c r="G52" s="20">
        <f t="shared" si="8"/>
        <v>315</v>
      </c>
      <c r="H52" s="55"/>
      <c r="I52" s="18">
        <f t="shared" si="9"/>
        <v>0</v>
      </c>
      <c r="J52" s="2"/>
    </row>
    <row r="53" spans="1:10" ht="15" customHeight="1" x14ac:dyDescent="0.25">
      <c r="A53" s="3">
        <v>22</v>
      </c>
      <c r="B53" s="4" t="s">
        <v>449</v>
      </c>
      <c r="C53" s="9" t="s">
        <v>450</v>
      </c>
      <c r="D53" s="5" t="s">
        <v>7</v>
      </c>
      <c r="E53" s="27">
        <v>350</v>
      </c>
      <c r="F53" s="20">
        <f t="shared" si="7"/>
        <v>332.5</v>
      </c>
      <c r="G53" s="20">
        <f t="shared" si="8"/>
        <v>315</v>
      </c>
      <c r="H53" s="55"/>
      <c r="I53" s="18">
        <f t="shared" si="9"/>
        <v>0</v>
      </c>
      <c r="J53" s="2"/>
    </row>
    <row r="54" spans="1:10" ht="15" customHeight="1" x14ac:dyDescent="0.25">
      <c r="A54" s="3">
        <v>23</v>
      </c>
      <c r="B54" s="4" t="s">
        <v>451</v>
      </c>
      <c r="C54" s="9" t="s">
        <v>452</v>
      </c>
      <c r="D54" s="5" t="s">
        <v>7</v>
      </c>
      <c r="E54" s="27">
        <v>350</v>
      </c>
      <c r="F54" s="20">
        <f t="shared" si="7"/>
        <v>332.5</v>
      </c>
      <c r="G54" s="20">
        <f t="shared" si="8"/>
        <v>315</v>
      </c>
      <c r="H54" s="55"/>
      <c r="I54" s="18">
        <f t="shared" si="9"/>
        <v>0</v>
      </c>
      <c r="J54" s="2"/>
    </row>
    <row r="55" spans="1:10" ht="15" customHeight="1" x14ac:dyDescent="0.25">
      <c r="A55" s="3">
        <v>24</v>
      </c>
      <c r="B55" s="4" t="s">
        <v>453</v>
      </c>
      <c r="C55" s="9" t="s">
        <v>454</v>
      </c>
      <c r="D55" s="5" t="s">
        <v>7</v>
      </c>
      <c r="E55" s="27">
        <v>350</v>
      </c>
      <c r="F55" s="20">
        <f t="shared" si="7"/>
        <v>332.5</v>
      </c>
      <c r="G55" s="20">
        <f t="shared" si="8"/>
        <v>315</v>
      </c>
      <c r="H55" s="55"/>
      <c r="I55" s="18">
        <f t="shared" si="9"/>
        <v>0</v>
      </c>
      <c r="J55" s="2"/>
    </row>
    <row r="56" spans="1:10" x14ac:dyDescent="0.25">
      <c r="A56" s="3">
        <v>25</v>
      </c>
      <c r="B56" s="4" t="s">
        <v>455</v>
      </c>
      <c r="C56" s="9" t="s">
        <v>454</v>
      </c>
      <c r="D56" s="5" t="s">
        <v>7</v>
      </c>
      <c r="E56" s="27">
        <v>350</v>
      </c>
      <c r="F56" s="20">
        <f t="shared" si="7"/>
        <v>332.5</v>
      </c>
      <c r="G56" s="20">
        <f t="shared" si="8"/>
        <v>315</v>
      </c>
      <c r="H56" s="55"/>
      <c r="I56" s="18">
        <f t="shared" si="9"/>
        <v>0</v>
      </c>
    </row>
    <row r="57" spans="1:10" x14ac:dyDescent="0.25">
      <c r="A57" s="3">
        <v>26</v>
      </c>
      <c r="B57" s="4" t="s">
        <v>456</v>
      </c>
      <c r="C57" s="9" t="s">
        <v>454</v>
      </c>
      <c r="D57" s="5" t="s">
        <v>7</v>
      </c>
      <c r="E57" s="27">
        <v>350</v>
      </c>
      <c r="F57" s="20">
        <f t="shared" si="7"/>
        <v>332.5</v>
      </c>
      <c r="G57" s="20">
        <f t="shared" si="8"/>
        <v>315</v>
      </c>
      <c r="H57" s="55"/>
      <c r="I57" s="18">
        <f t="shared" si="9"/>
        <v>0</v>
      </c>
    </row>
    <row r="58" spans="1:10" x14ac:dyDescent="0.25">
      <c r="A58" s="3">
        <v>27</v>
      </c>
      <c r="B58" s="4" t="s">
        <v>457</v>
      </c>
      <c r="C58" s="9" t="s">
        <v>454</v>
      </c>
      <c r="D58" s="5" t="s">
        <v>7</v>
      </c>
      <c r="E58" s="27">
        <v>350</v>
      </c>
      <c r="F58" s="20">
        <f t="shared" si="7"/>
        <v>332.5</v>
      </c>
      <c r="G58" s="20">
        <f t="shared" si="8"/>
        <v>315</v>
      </c>
      <c r="H58" s="55"/>
      <c r="I58" s="18">
        <f t="shared" si="9"/>
        <v>0</v>
      </c>
    </row>
    <row r="59" spans="1:10" x14ac:dyDescent="0.25">
      <c r="A59" s="3">
        <v>28</v>
      </c>
      <c r="B59" s="4" t="s">
        <v>458</v>
      </c>
      <c r="C59" s="9" t="s">
        <v>459</v>
      </c>
      <c r="D59" s="5" t="s">
        <v>7</v>
      </c>
      <c r="E59" s="27">
        <v>350</v>
      </c>
      <c r="F59" s="20">
        <f t="shared" si="7"/>
        <v>332.5</v>
      </c>
      <c r="G59" s="20">
        <f t="shared" si="8"/>
        <v>315</v>
      </c>
      <c r="H59" s="55"/>
      <c r="I59" s="18">
        <f t="shared" si="9"/>
        <v>0</v>
      </c>
    </row>
    <row r="60" spans="1:10" x14ac:dyDescent="0.25">
      <c r="A60" s="3">
        <v>29</v>
      </c>
      <c r="B60" s="4" t="s">
        <v>460</v>
      </c>
      <c r="C60" s="9" t="s">
        <v>461</v>
      </c>
      <c r="D60" s="5" t="s">
        <v>7</v>
      </c>
      <c r="E60" s="27">
        <v>350</v>
      </c>
      <c r="F60" s="20">
        <f t="shared" si="7"/>
        <v>332.5</v>
      </c>
      <c r="G60" s="20">
        <f t="shared" si="8"/>
        <v>315</v>
      </c>
      <c r="H60" s="55"/>
      <c r="I60" s="18">
        <f t="shared" si="9"/>
        <v>0</v>
      </c>
    </row>
    <row r="61" spans="1:10" x14ac:dyDescent="0.25">
      <c r="A61" s="3">
        <v>30</v>
      </c>
      <c r="B61" s="4" t="s">
        <v>462</v>
      </c>
      <c r="C61" s="9" t="s">
        <v>461</v>
      </c>
      <c r="D61" s="5" t="s">
        <v>7</v>
      </c>
      <c r="E61" s="27">
        <v>350</v>
      </c>
      <c r="F61" s="20">
        <f t="shared" si="7"/>
        <v>332.5</v>
      </c>
      <c r="G61" s="20">
        <f t="shared" si="8"/>
        <v>315</v>
      </c>
      <c r="H61" s="55"/>
      <c r="I61" s="18">
        <f t="shared" si="9"/>
        <v>0</v>
      </c>
    </row>
    <row r="62" spans="1:10" x14ac:dyDescent="0.25">
      <c r="A62" s="3">
        <v>31</v>
      </c>
      <c r="B62" s="4" t="s">
        <v>463</v>
      </c>
      <c r="C62" s="9" t="s">
        <v>464</v>
      </c>
      <c r="D62" s="5" t="s">
        <v>7</v>
      </c>
      <c r="E62" s="27">
        <v>350</v>
      </c>
      <c r="F62" s="20">
        <f t="shared" si="7"/>
        <v>332.5</v>
      </c>
      <c r="G62" s="20">
        <f t="shared" si="8"/>
        <v>315</v>
      </c>
      <c r="H62" s="55"/>
      <c r="I62" s="18">
        <f t="shared" si="9"/>
        <v>0</v>
      </c>
    </row>
    <row r="63" spans="1:10" x14ac:dyDescent="0.25">
      <c r="A63" s="3">
        <v>32</v>
      </c>
      <c r="B63" s="4" t="s">
        <v>465</v>
      </c>
      <c r="C63" s="9" t="s">
        <v>459</v>
      </c>
      <c r="D63" s="5" t="s">
        <v>7</v>
      </c>
      <c r="E63" s="27">
        <v>350</v>
      </c>
      <c r="F63" s="20">
        <f t="shared" si="7"/>
        <v>332.5</v>
      </c>
      <c r="G63" s="20">
        <f t="shared" si="8"/>
        <v>315</v>
      </c>
      <c r="H63" s="55"/>
      <c r="I63" s="18">
        <f t="shared" si="9"/>
        <v>0</v>
      </c>
    </row>
    <row r="64" spans="1:10" x14ac:dyDescent="0.25">
      <c r="A64" s="3">
        <v>33</v>
      </c>
      <c r="B64" s="4" t="s">
        <v>466</v>
      </c>
      <c r="C64" s="9" t="s">
        <v>459</v>
      </c>
      <c r="D64" s="5" t="s">
        <v>7</v>
      </c>
      <c r="E64" s="27">
        <v>350</v>
      </c>
      <c r="F64" s="20">
        <f t="shared" si="7"/>
        <v>332.5</v>
      </c>
      <c r="G64" s="20">
        <f t="shared" si="8"/>
        <v>315</v>
      </c>
      <c r="H64" s="55"/>
      <c r="I64" s="18">
        <f t="shared" si="9"/>
        <v>0</v>
      </c>
    </row>
    <row r="65" spans="1:9" x14ac:dyDescent="0.25">
      <c r="A65" s="3">
        <v>34</v>
      </c>
      <c r="B65" s="4" t="s">
        <v>467</v>
      </c>
      <c r="C65" s="9" t="s">
        <v>468</v>
      </c>
      <c r="D65" s="5" t="s">
        <v>7</v>
      </c>
      <c r="E65" s="27">
        <v>350</v>
      </c>
      <c r="F65" s="20">
        <f t="shared" si="7"/>
        <v>332.5</v>
      </c>
      <c r="G65" s="20">
        <f t="shared" si="8"/>
        <v>315</v>
      </c>
      <c r="H65" s="55"/>
      <c r="I65" s="18">
        <f t="shared" si="9"/>
        <v>0</v>
      </c>
    </row>
    <row r="66" spans="1:9" x14ac:dyDescent="0.25">
      <c r="A66" s="3">
        <v>35</v>
      </c>
      <c r="B66" s="4" t="s">
        <v>469</v>
      </c>
      <c r="C66" s="9" t="s">
        <v>470</v>
      </c>
      <c r="D66" s="5" t="s">
        <v>7</v>
      </c>
      <c r="E66" s="27">
        <v>350</v>
      </c>
      <c r="F66" s="20">
        <f t="shared" si="7"/>
        <v>332.5</v>
      </c>
      <c r="G66" s="20">
        <f t="shared" si="8"/>
        <v>315</v>
      </c>
      <c r="H66" s="55"/>
      <c r="I66" s="18">
        <f t="shared" si="9"/>
        <v>0</v>
      </c>
    </row>
    <row r="67" spans="1:9" x14ac:dyDescent="0.25">
      <c r="A67" s="3">
        <v>36</v>
      </c>
      <c r="B67" s="4" t="s">
        <v>471</v>
      </c>
      <c r="C67" s="9" t="s">
        <v>472</v>
      </c>
      <c r="D67" s="5" t="s">
        <v>7</v>
      </c>
      <c r="E67" s="27">
        <v>350</v>
      </c>
      <c r="F67" s="20">
        <f t="shared" si="7"/>
        <v>332.5</v>
      </c>
      <c r="G67" s="20">
        <f t="shared" si="8"/>
        <v>315</v>
      </c>
      <c r="H67" s="55"/>
      <c r="I67" s="18">
        <f t="shared" si="9"/>
        <v>0</v>
      </c>
    </row>
    <row r="68" spans="1:9" x14ac:dyDescent="0.25">
      <c r="A68" s="3">
        <v>37</v>
      </c>
      <c r="B68" s="4" t="s">
        <v>473</v>
      </c>
      <c r="C68" s="9" t="s">
        <v>474</v>
      </c>
      <c r="D68" s="5" t="s">
        <v>7</v>
      </c>
      <c r="E68" s="27">
        <v>350</v>
      </c>
      <c r="F68" s="20">
        <f t="shared" si="7"/>
        <v>332.5</v>
      </c>
      <c r="G68" s="20">
        <f t="shared" si="8"/>
        <v>315</v>
      </c>
      <c r="H68" s="55"/>
      <c r="I68" s="18">
        <f t="shared" si="9"/>
        <v>0</v>
      </c>
    </row>
    <row r="69" spans="1:9" x14ac:dyDescent="0.25">
      <c r="A69" s="3">
        <v>38</v>
      </c>
      <c r="B69" s="4" t="s">
        <v>475</v>
      </c>
      <c r="C69" s="9" t="s">
        <v>476</v>
      </c>
      <c r="D69" s="5" t="s">
        <v>7</v>
      </c>
      <c r="E69" s="27">
        <v>350</v>
      </c>
      <c r="F69" s="20">
        <f t="shared" si="7"/>
        <v>332.5</v>
      </c>
      <c r="G69" s="20">
        <f t="shared" si="8"/>
        <v>315</v>
      </c>
      <c r="H69" s="55"/>
      <c r="I69" s="18">
        <f t="shared" si="9"/>
        <v>0</v>
      </c>
    </row>
    <row r="70" spans="1:9" x14ac:dyDescent="0.25">
      <c r="A70" s="3">
        <v>39</v>
      </c>
      <c r="B70" s="4" t="s">
        <v>477</v>
      </c>
      <c r="C70" s="9" t="s">
        <v>478</v>
      </c>
      <c r="D70" s="5" t="s">
        <v>7</v>
      </c>
      <c r="E70" s="27">
        <v>350</v>
      </c>
      <c r="F70" s="20">
        <f t="shared" si="7"/>
        <v>332.5</v>
      </c>
      <c r="G70" s="20">
        <f t="shared" si="8"/>
        <v>315</v>
      </c>
      <c r="H70" s="55"/>
      <c r="I70" s="18">
        <f t="shared" si="9"/>
        <v>0</v>
      </c>
    </row>
    <row r="71" spans="1:9" x14ac:dyDescent="0.25">
      <c r="A71" s="3">
        <v>40</v>
      </c>
      <c r="B71" s="4" t="s">
        <v>479</v>
      </c>
      <c r="C71" s="9" t="s">
        <v>480</v>
      </c>
      <c r="D71" s="5" t="s">
        <v>7</v>
      </c>
      <c r="E71" s="27">
        <v>350</v>
      </c>
      <c r="F71" s="20">
        <f t="shared" si="7"/>
        <v>332.5</v>
      </c>
      <c r="G71" s="20">
        <f t="shared" si="8"/>
        <v>315</v>
      </c>
      <c r="H71" s="55"/>
      <c r="I71" s="18">
        <f t="shared" si="9"/>
        <v>0</v>
      </c>
    </row>
    <row r="72" spans="1:9" ht="14.45" customHeight="1" x14ac:dyDescent="0.25">
      <c r="A72" s="3">
        <v>41</v>
      </c>
      <c r="B72" s="4" t="s">
        <v>481</v>
      </c>
      <c r="C72" s="9" t="s">
        <v>482</v>
      </c>
      <c r="D72" s="5" t="s">
        <v>7</v>
      </c>
      <c r="E72" s="27">
        <v>350</v>
      </c>
      <c r="F72" s="20">
        <f t="shared" si="7"/>
        <v>332.5</v>
      </c>
      <c r="G72" s="20">
        <f t="shared" si="8"/>
        <v>315</v>
      </c>
      <c r="H72" s="55"/>
      <c r="I72" s="18">
        <f t="shared" si="9"/>
        <v>0</v>
      </c>
    </row>
    <row r="73" spans="1:9" ht="14.45" customHeight="1" x14ac:dyDescent="0.25">
      <c r="A73" s="3">
        <v>42</v>
      </c>
      <c r="B73" s="4" t="s">
        <v>483</v>
      </c>
      <c r="C73" s="9" t="s">
        <v>484</v>
      </c>
      <c r="D73" s="5" t="s">
        <v>7</v>
      </c>
      <c r="E73" s="27">
        <v>350</v>
      </c>
      <c r="F73" s="20">
        <f t="shared" si="7"/>
        <v>332.5</v>
      </c>
      <c r="G73" s="20">
        <f t="shared" si="8"/>
        <v>315</v>
      </c>
      <c r="H73" s="55"/>
      <c r="I73" s="18">
        <f t="shared" si="9"/>
        <v>0</v>
      </c>
    </row>
    <row r="74" spans="1:9" x14ac:dyDescent="0.25">
      <c r="A74" s="3">
        <v>43</v>
      </c>
      <c r="B74" s="4" t="s">
        <v>485</v>
      </c>
      <c r="C74" s="9" t="s">
        <v>486</v>
      </c>
      <c r="D74" s="5" t="s">
        <v>7</v>
      </c>
      <c r="E74" s="27">
        <v>350</v>
      </c>
      <c r="F74" s="20">
        <f t="shared" si="7"/>
        <v>332.5</v>
      </c>
      <c r="G74" s="20">
        <f t="shared" si="8"/>
        <v>315</v>
      </c>
      <c r="H74" s="55"/>
      <c r="I74" s="18">
        <f t="shared" si="9"/>
        <v>0</v>
      </c>
    </row>
    <row r="75" spans="1:9" x14ac:dyDescent="0.25">
      <c r="A75" s="3">
        <v>44</v>
      </c>
      <c r="B75" s="4" t="s">
        <v>487</v>
      </c>
      <c r="C75" s="9" t="s">
        <v>488</v>
      </c>
      <c r="D75" s="5" t="s">
        <v>7</v>
      </c>
      <c r="E75" s="27">
        <v>350</v>
      </c>
      <c r="F75" s="20">
        <f t="shared" si="7"/>
        <v>332.5</v>
      </c>
      <c r="G75" s="20">
        <f t="shared" si="8"/>
        <v>315</v>
      </c>
      <c r="H75" s="55"/>
      <c r="I75" s="18">
        <f t="shared" si="9"/>
        <v>0</v>
      </c>
    </row>
    <row r="76" spans="1:9" x14ac:dyDescent="0.25">
      <c r="A76" s="3">
        <v>45</v>
      </c>
      <c r="B76" s="4" t="s">
        <v>489</v>
      </c>
      <c r="C76" s="9" t="s">
        <v>452</v>
      </c>
      <c r="D76" s="5" t="s">
        <v>7</v>
      </c>
      <c r="E76" s="27">
        <v>350</v>
      </c>
      <c r="F76" s="20">
        <f t="shared" si="7"/>
        <v>332.5</v>
      </c>
      <c r="G76" s="20">
        <f t="shared" si="8"/>
        <v>315</v>
      </c>
      <c r="H76" s="55"/>
      <c r="I76" s="18">
        <f t="shared" si="9"/>
        <v>0</v>
      </c>
    </row>
    <row r="77" spans="1:9" x14ac:dyDescent="0.25">
      <c r="A77" s="114" t="s">
        <v>187</v>
      </c>
      <c r="B77" s="115"/>
      <c r="C77" s="115"/>
      <c r="D77" s="115"/>
      <c r="E77" s="115"/>
      <c r="F77" s="115"/>
      <c r="G77" s="115"/>
      <c r="H77" s="115"/>
      <c r="I77" s="116"/>
    </row>
    <row r="78" spans="1:9" x14ac:dyDescent="0.25">
      <c r="A78" s="3">
        <v>1</v>
      </c>
      <c r="B78" s="4" t="s">
        <v>188</v>
      </c>
      <c r="C78" s="9" t="s">
        <v>189</v>
      </c>
      <c r="D78" s="5" t="s">
        <v>7</v>
      </c>
      <c r="E78" s="27">
        <v>590</v>
      </c>
      <c r="F78" s="20">
        <f>E78*0.95</f>
        <v>560.5</v>
      </c>
      <c r="G78" s="20">
        <f>E78*0.9</f>
        <v>531</v>
      </c>
      <c r="H78" s="55"/>
      <c r="I78" s="18">
        <f t="shared" ref="I78:I82" si="10">H78*E78</f>
        <v>0</v>
      </c>
    </row>
    <row r="79" spans="1:9" x14ac:dyDescent="0.25">
      <c r="A79" s="3">
        <v>2</v>
      </c>
      <c r="B79" s="4" t="s">
        <v>190</v>
      </c>
      <c r="C79" s="9" t="s">
        <v>191</v>
      </c>
      <c r="D79" s="5" t="s">
        <v>7</v>
      </c>
      <c r="E79" s="27">
        <v>490</v>
      </c>
      <c r="F79" s="20">
        <f>E79*0.95</f>
        <v>465.5</v>
      </c>
      <c r="G79" s="20">
        <f>E79*0.9</f>
        <v>441</v>
      </c>
      <c r="H79" s="55"/>
      <c r="I79" s="18">
        <f t="shared" si="10"/>
        <v>0</v>
      </c>
    </row>
    <row r="80" spans="1:9" x14ac:dyDescent="0.25">
      <c r="A80" s="3">
        <v>3</v>
      </c>
      <c r="B80" s="4" t="s">
        <v>192</v>
      </c>
      <c r="C80" s="9" t="s">
        <v>193</v>
      </c>
      <c r="D80" s="5" t="s">
        <v>7</v>
      </c>
      <c r="E80" s="27">
        <v>250</v>
      </c>
      <c r="F80" s="20">
        <f>E80*0.95</f>
        <v>237.5</v>
      </c>
      <c r="G80" s="20">
        <f>E80*0.9</f>
        <v>225</v>
      </c>
      <c r="H80" s="55"/>
      <c r="I80" s="18">
        <f t="shared" si="10"/>
        <v>0</v>
      </c>
    </row>
    <row r="81" spans="1:9" x14ac:dyDescent="0.25">
      <c r="A81" s="3">
        <v>4</v>
      </c>
      <c r="B81" s="4" t="s">
        <v>194</v>
      </c>
      <c r="C81" s="9" t="s">
        <v>677</v>
      </c>
      <c r="D81" s="5" t="s">
        <v>7</v>
      </c>
      <c r="E81" s="27">
        <v>720</v>
      </c>
      <c r="F81" s="20">
        <f>E81*0.95</f>
        <v>684</v>
      </c>
      <c r="G81" s="20">
        <f>E81*0.9</f>
        <v>648</v>
      </c>
      <c r="H81" s="55"/>
      <c r="I81" s="18">
        <f t="shared" si="10"/>
        <v>0</v>
      </c>
    </row>
    <row r="82" spans="1:9" ht="14.45" customHeight="1" x14ac:dyDescent="0.25">
      <c r="A82" s="3">
        <v>5</v>
      </c>
      <c r="B82" s="4" t="s">
        <v>196</v>
      </c>
      <c r="C82" s="9" t="s">
        <v>197</v>
      </c>
      <c r="D82" s="5" t="s">
        <v>7</v>
      </c>
      <c r="E82" s="27">
        <v>1800</v>
      </c>
      <c r="F82" s="20">
        <f>E82*0.95</f>
        <v>1710</v>
      </c>
      <c r="G82" s="20">
        <f>E82*0.9</f>
        <v>1620</v>
      </c>
      <c r="H82" s="55"/>
      <c r="I82" s="18">
        <f t="shared" si="10"/>
        <v>0</v>
      </c>
    </row>
  </sheetData>
  <mergeCells count="18">
    <mergeCell ref="A77:I77"/>
    <mergeCell ref="H6:H7"/>
    <mergeCell ref="I6:I7"/>
    <mergeCell ref="A8:I8"/>
    <mergeCell ref="A15:I15"/>
    <mergeCell ref="A25:I25"/>
    <mergeCell ref="A31:I31"/>
    <mergeCell ref="A6:A7"/>
    <mergeCell ref="B6:B7"/>
    <mergeCell ref="C6:C7"/>
    <mergeCell ref="D6:D7"/>
    <mergeCell ref="E6:G6"/>
    <mergeCell ref="A1:B1"/>
    <mergeCell ref="H1:I1"/>
    <mergeCell ref="A2:B2"/>
    <mergeCell ref="H2:I2"/>
    <mergeCell ref="A4:I4"/>
    <mergeCell ref="H3:I3"/>
  </mergeCells>
  <printOptions horizontalCentered="1"/>
  <pageMargins left="0.39370078740157483" right="0.39370078740157483" top="0.59055118110236227" bottom="0.59055118110236227" header="0" footer="0"/>
  <pageSetup paperSize="9" scale="76" fitToHeight="0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Главная</vt:lpstr>
      <vt:lpstr>форма</vt:lpstr>
      <vt:lpstr>косметика</vt:lpstr>
      <vt:lpstr>аксессуары</vt:lpstr>
      <vt:lpstr>текстиль</vt:lpstr>
      <vt:lpstr>расходники</vt:lpstr>
      <vt:lpstr>спа посуда</vt:lpstr>
      <vt:lpstr>Лист3</vt:lpstr>
      <vt:lpstr>прочее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pigal</dc:creator>
  <cp:lastModifiedBy>Пользователь Windows</cp:lastModifiedBy>
  <cp:lastPrinted>2020-12-04T18:02:16Z</cp:lastPrinted>
  <dcterms:created xsi:type="dcterms:W3CDTF">2020-01-28T10:33:00Z</dcterms:created>
  <dcterms:modified xsi:type="dcterms:W3CDTF">2022-06-06T11:01:01Z</dcterms:modified>
</cp:coreProperties>
</file>